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20" tabRatio="750" activeTab="0"/>
  </bookViews>
  <sheets>
    <sheet name="Општина Кичево" sheetId="1" r:id="rId1"/>
    <sheet name="Тендер2-Дел6-Рекапитулар" sheetId="2" r:id="rId2"/>
  </sheets>
  <definedNames/>
  <calcPr fullCalcOnLoad="1"/>
</workbook>
</file>

<file path=xl/sharedStrings.xml><?xml version="1.0" encoding="utf-8"?>
<sst xmlns="http://schemas.openxmlformats.org/spreadsheetml/2006/main" count="370" uniqueCount="147">
  <si>
    <t>Ред.бр.</t>
  </si>
  <si>
    <t>Поз. бр.</t>
  </si>
  <si>
    <t>Опис на работите</t>
  </si>
  <si>
    <t>Ед. мера</t>
  </si>
  <si>
    <t>Ед. цена (ден. без ДДВ)</t>
  </si>
  <si>
    <t>I. ПРИПРЕМНИ РАБОТИ</t>
  </si>
  <si>
    <t>I.1</t>
  </si>
  <si>
    <t>I.2</t>
  </si>
  <si>
    <t>I.3</t>
  </si>
  <si>
    <t>I.4</t>
  </si>
  <si>
    <t>I ВКУПНО</t>
  </si>
  <si>
    <t>II. ДОЛЕН СТРОЈ</t>
  </si>
  <si>
    <t>ЗЕМЈАНИ РАБОТИ</t>
  </si>
  <si>
    <t>II.1</t>
  </si>
  <si>
    <t>II.2</t>
  </si>
  <si>
    <t>II.3</t>
  </si>
  <si>
    <t>II ВКУПНО</t>
  </si>
  <si>
    <t>III. ОДВОДНУВАЊЕ</t>
  </si>
  <si>
    <t>III.1</t>
  </si>
  <si>
    <t>III.2</t>
  </si>
  <si>
    <t>III ВКУПНО</t>
  </si>
  <si>
    <t>IV. ГОРЕН СТРОЈ</t>
  </si>
  <si>
    <t>IV.1</t>
  </si>
  <si>
    <t>IV.2</t>
  </si>
  <si>
    <t>IV.3</t>
  </si>
  <si>
    <t>IV.4</t>
  </si>
  <si>
    <t>IV.5</t>
  </si>
  <si>
    <t>IV ВКУПНО</t>
  </si>
  <si>
    <t>ВКУПНО за I. ПРИПРЕМНИ РАБОТИ:</t>
  </si>
  <si>
    <t>ВКУПНО за II. ДОЛЕН СТРОЈ:</t>
  </si>
  <si>
    <t>ВКУПНО за III. ОДВОДНУВАЊЕ :</t>
  </si>
  <si>
    <t>ВКУПНО за IV. ГОРЕН СТРОЈ:</t>
  </si>
  <si>
    <t>Се Вкупно:</t>
  </si>
  <si>
    <t>Име на Понудувачот:</t>
  </si>
  <si>
    <t>Име на овластениот потписник:</t>
  </si>
  <si>
    <t>Потпис и печат:</t>
  </si>
  <si>
    <t>ВКУПНО ОПШТИНА КИЧЕВО</t>
  </si>
  <si>
    <t xml:space="preserve">ДЕЛ 6 - РЕКАПИТУЛАР </t>
  </si>
  <si>
    <t>ВКУПНО ДЕЛ 6 (ден. без ДДВ):</t>
  </si>
  <si>
    <t>НЕПРЕДВИДЕНИ РАБОТИ: 10% (десет проценти) од вкупната цена за ДЕЛ 6</t>
  </si>
  <si>
    <t>СЕ ВКУПНО ДЕЛ 6 (ден. без ДДВ):</t>
  </si>
  <si>
    <t xml:space="preserve"> Реконструкција на локална улица ˮБорис Кидричˮ - Општина Кичево</t>
  </si>
  <si>
    <t>Обележување и осигурување на трасата</t>
  </si>
  <si>
    <t xml:space="preserve">Нивелирање на постоечки капаци на шахти и сливници со бетонирање МБ30 и мрежаста арматура Q 335 </t>
  </si>
  <si>
    <t>парче</t>
  </si>
  <si>
    <t xml:space="preserve">Попречно сечење на постоечки асфалт </t>
  </si>
  <si>
    <t>м3</t>
  </si>
  <si>
    <t>Планирање и валирање на постелка</t>
  </si>
  <si>
    <t>м2</t>
  </si>
  <si>
    <t>ЗА УЛИЦА</t>
  </si>
  <si>
    <t>Премачкување на споевите на стар со нов асфалт  со РБ200</t>
  </si>
  <si>
    <t>Набавка,транспорт и вградување на тампонски матрејал од дробен камен со максимални зрна од 63мм, за  под коловоз д=30 см, со збиеност до 100% како и постигнување модул на стисливост од 100 Mpa.</t>
  </si>
  <si>
    <t>Набавка, транспорт и вградување на АБ11 д= 5см</t>
  </si>
  <si>
    <t>Набавка, транспорт и вградување на БНС 22СА   д=7см</t>
  </si>
  <si>
    <t>ЗА ТРОТОАРИ</t>
  </si>
  <si>
    <t>Вадење, чистење и палетирање на постоечки бехатон  со утовар и транспорт до локација или депонија посочена од страна на Инвеститорот -Општината</t>
  </si>
  <si>
    <t>Рушење на постоечки бетонски рабници со утовар и транспорт до до локација или депонија посочена од страна на Инвеститорот -Општината</t>
  </si>
  <si>
    <t>Набавка, транспорт и вградување на бетонски рабници 18/24 МБ40 на темел од МБ20 со фугирање</t>
  </si>
  <si>
    <t>Набавка, транспорт и вградување на мал бетонски рабник 8/15 МБ40 на темел од МБ20 со фугирање</t>
  </si>
  <si>
    <t>Набавка, транспорт и вградување на бетонски павер елементи за тротоар д=8см поставен на ситен песок од 3-5см</t>
  </si>
  <si>
    <t>РЕКАПИТУЛАР - Ул.Борис Кидрич:</t>
  </si>
  <si>
    <t>СЕ ВКУПНО за Ул. Борис Кидрич (ден. без ДДВ):</t>
  </si>
  <si>
    <t xml:space="preserve"> Реконструкција на локална улица ˮУжичка Република ˮ - Општина Кичево</t>
  </si>
  <si>
    <t>Набавка, транспорт и вградување на бетонски павер елементи за тротоар д=6см поставен на ситен песок од 3-5см</t>
  </si>
  <si>
    <t>РЕКАПИТУЛАР - Ул. Ужичка република.:</t>
  </si>
  <si>
    <t>СЕ ВКУПНО за Ул. Ужичка република (ден. без ДДВ):</t>
  </si>
  <si>
    <t>Изработка на асфалтна ригола со ширина од 0.5 м со бетонски рабник 18/24 МБ 40 поставен на бетонска подлога МБ 20</t>
  </si>
  <si>
    <t>Набавка, транспорт и вградување на БНХС 16А   д=7см</t>
  </si>
  <si>
    <t>СЕ ВКУПНО за Ул. с.Грешница - с.Длапкиндол... (ден. без ДДВ):</t>
  </si>
  <si>
    <t>РЕКАПИТУЛАР - Општина КИЧЕВО</t>
  </si>
  <si>
    <t>СЕ ВКУПНО за Ул. Борис Кидрич :</t>
  </si>
  <si>
    <t>СЕ ВКУПНО за Ул. Ужичка Република:</t>
  </si>
  <si>
    <t>СЕ ВКУПНО ОПШТИНА Кичево.(ден. без ДДВ):</t>
  </si>
  <si>
    <t>III. ГОРЕН СТРОЈ</t>
  </si>
  <si>
    <t>III.3</t>
  </si>
  <si>
    <t>III.4</t>
  </si>
  <si>
    <t>III.5</t>
  </si>
  <si>
    <t>III.6</t>
  </si>
  <si>
    <t>III.7</t>
  </si>
  <si>
    <t>III.8</t>
  </si>
  <si>
    <t>III.9</t>
  </si>
  <si>
    <t>III.10</t>
  </si>
  <si>
    <t>III.11</t>
  </si>
  <si>
    <t>III.12</t>
  </si>
  <si>
    <t>ВКУПНО за III. ГОРЕН СТРОЈ:</t>
  </si>
  <si>
    <t xml:space="preserve">  ПРЕДМЕР ПРЕСМЕТКА 
</t>
  </si>
  <si>
    <t>А. ОПШТИ НАПОМЕНИ:</t>
  </si>
  <si>
    <t>А.2</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</si>
  <si>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</si>
  <si>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А.7</t>
  </si>
  <si>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</si>
  <si>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t>А.8</t>
  </si>
  <si>
    <t>А.9</t>
  </si>
  <si>
    <t>А.10</t>
  </si>
  <si>
    <t>НАПОМЕНА: Набавка, транспорт и поставување на сообраќајна сигнализација за предметната улица (хоризонтално бележење и вертикална сигнализација) ќе се реализира од страна и на сметка на Општината. Оваа позиција ќе биде изведена по завршување на работите а пред примо-предавање на објектот. Надзорниот орган е должен да ја констатира реализацијата на истата, да се состави Записник и писмено да го извести Инвеститорот.</t>
  </si>
  <si>
    <t>А.12</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</si>
  <si>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</si>
  <si>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А.13</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</si>
  <si>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</si>
  <si>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</si>
  <si>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t>Количина</t>
  </si>
  <si>
    <t>Вк. цена (ден. без ДДВ)</t>
  </si>
  <si>
    <t>00. ОПШТИ РАБОТИ</t>
  </si>
  <si>
    <t>паушал</t>
  </si>
  <si>
    <t>Изработка на план за контрола на квалитет</t>
  </si>
  <si>
    <t>Дополнителни геотехнички истражувања и лабораториски тестирања</t>
  </si>
  <si>
    <t xml:space="preserve">Дислокација на објекти </t>
  </si>
  <si>
    <t>Изработка на проект на изведена состојба</t>
  </si>
  <si>
    <t>Изработка или подобрување на објекти за чувствителните групи на корисници</t>
  </si>
  <si>
    <t>Одржување на сообраќајна сигнализација за време на изведба на градежните работи.</t>
  </si>
  <si>
    <t>Изработка на Сообраќаен проект за времен режим на сообраќај</t>
  </si>
  <si>
    <t>00. ВКУПНО</t>
  </si>
  <si>
    <t>м1</t>
  </si>
  <si>
    <t>ВКУПНО за 00. ОПШТИ РАБОТИ:</t>
  </si>
  <si>
    <r>
      <t xml:space="preserve">БАРАЊЕ ЗА ПОНУДИ - Тендер 2 - Дел 6 - </t>
    </r>
    <r>
      <rPr>
        <b/>
        <u val="single"/>
        <sz val="12"/>
        <rFont val="StobiSerif Regular"/>
        <family val="3"/>
      </rPr>
      <t>АНЕКС БР. 6</t>
    </r>
    <r>
      <rPr>
        <b/>
        <sz val="12"/>
        <rFont val="StobiSerif Regular"/>
        <family val="3"/>
      </rPr>
      <t xml:space="preserve">
Реф. Бр.: LRCP-9034-MK-RFB-A.2.1.2 - Тендер 2 - Дел 6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</si>
  <si>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Машинско рушење на постоечки асвалт од коловоз  со утовар и транспорт до локација или депонија посочена од страна на Инвеститорот -Општината, д=10см.</t>
  </si>
  <si>
    <t>Машински ископ на земја во широк откоп  III и IV категорија  со утовар и транспорт до локација или депонија посочена од страна на Инвеститорот -Општината, согласно законот за отпад, законот за градење, и сета останата важечка законска и подзаконска регулатива</t>
  </si>
  <si>
    <t>Орапување на асфалт за нивелирање на постоечки улици со новиот асфалт со утовар и транспорт на материјалот до депонија посочена од страна на Инвеститор - Општината, чистење на површината и премачкување со емулзија 600гр./м2</t>
  </si>
  <si>
    <t>Орапување на асфалт за нивелирање на постоечки улици со новиот асфалт со утовар и транспорт на материјалот до депонија посочена од страна на Инвеститор - Општината, чистење на површината и премачкување со емулзија 600гр/м2</t>
  </si>
  <si>
    <t>Набавка,транспорт и вградување на еластомерна хидроизолациона лента за мост д=5мм, со претходно чистење, обеспрашување и премачкување со основен премаз (прајмер) за битуменска изолација на база на битумен и растворувачи</t>
  </si>
  <si>
    <t>Рушење на постоечки асвалт од коловоз  со утовар и транспорт до локација или депонија посочена од страна на Инвеститорот -Општината, д=10см.</t>
  </si>
  <si>
    <t>Набавка, транспорт на бетонски каналети од МБ 30 на темел од МБ 20 со димензии 447/500 мм и отвор од 200 мм, комплет со се лиено железна решетка со оптоварување D 400 kN и залевање на спови со битуменска трака</t>
  </si>
  <si>
    <t>РЕКАПИТУЛАР - Ул. с.Грешница - с.Длапкин дол:</t>
  </si>
  <si>
    <t>СЕ ВКУПНО за Ул.с.Грешница - с.Длапкин дол:</t>
  </si>
  <si>
    <t>Изработка на стабилизирани банкини  д=7см изработени од дробен камен со максимални зрна од 32мм на тампонски матрејал со ширина  0.5м.</t>
  </si>
  <si>
    <t>А.1</t>
  </si>
  <si>
    <t xml:space="preserve">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 </t>
  </si>
  <si>
    <t>А.3</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</si>
  <si>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</si>
  <si>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t>А.4</t>
  </si>
  <si>
    <t>А.5</t>
  </si>
  <si>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</si>
  <si>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А.6</t>
  </si>
  <si>
    <t xml:space="preserve"> 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По завршување на работите локацијата да ја уреди и врати во првобитна состојба и  писмено да го извести Надзорниот орган, за што ќе се состави Записник.</t>
  </si>
  <si>
    <t>А.11</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</si>
  <si>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</si>
  <si>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А.15</t>
  </si>
  <si>
    <t xml:space="preserve">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
</t>
  </si>
  <si>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1"/>
        <rFont val="StobiSerif Regular"/>
        <family val="3"/>
      </rPr>
      <t xml:space="preserve"> </t>
    </r>
  </si>
  <si>
    <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</si>
  <si>
    <t>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констатира и потврди секоја дислокација.</t>
  </si>
  <si>
    <t>Изведувачот има обврска да ги подобри или да изработи објекти (легнати рабници, 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</si>
  <si>
    <t xml:space="preserve"> Реконструкција на локална улица ˮс.Грешница - с.Длапкин долˮ - Општина Кичево</t>
  </si>
  <si>
    <t>Набавка, транспорт и вградување на АБ11  д=5см</t>
  </si>
  <si>
    <t>Изработка на насип (во кружната крстосница) од ископ.</t>
  </si>
  <si>
    <t>Прскање на слојот помеѓу БНС и АБ со нестабилна катјонска емулзија од 0,3кг/м2</t>
  </si>
  <si>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2"/>
        <rFont val="StobiSerif Regular"/>
        <family val="3"/>
      </rPr>
      <t xml:space="preserve">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</si>
</sst>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 _д_е_н_._-;\-* #,##0\ _д_е_н_._-;_-* &quot;-&quot;\ _д_е_н_._-;_-@_-"/>
    <numFmt numFmtId="170" formatCode="_-* #,##0.00\ &quot;ден.&quot;_-;\-* #,##0.00\ &quot;ден.&quot;_-;_-* &quot;-&quot;??\ &quot;ден.&quot;_-;_-@_-"/>
    <numFmt numFmtId="171" formatCode="_-* #,##0.00\ _д_е_н_._-;\-* #,##0.00\ _д_е_н_._-;_-* &quot;-&quot;??\ _д_е_н_._-;_-@_-"/>
    <numFmt numFmtId="172" formatCode="#,##0.00\ _д_е_н_."/>
    <numFmt numFmtId="173" formatCode="#,##0.00\ [$ден.-42F]"/>
    <numFmt numFmtId="174" formatCode="0.0000%"/>
    <numFmt numFmtId="175" formatCode="0.0"/>
  </numFmts>
  <fonts count="54">
    <font>
      <sz val="11"/>
      <color theme="1"/>
      <name val="Calibri"/>
      <family val="2"/>
    </font>
    <font>
      <sz val="11"/>
      <color indexed="8"/>
      <name val="Calibri"/>
      <family val="2"/>
    </font>
    <font>
      <sz val="10"/>
      <name val="Arial"/>
      <family val="2"/>
    </font>
    <font>
      <b/>
      <sz val="12"/>
      <color indexed="8"/>
      <name val="StobiSerif Regular"/>
      <family val="3"/>
    </font>
    <font>
      <b/>
      <sz val="11"/>
      <color indexed="8"/>
      <name val="StobiSerif Regular"/>
      <family val="3"/>
    </font>
    <font>
      <sz val="11"/>
      <color indexed="8"/>
      <name val="StobiSerif Regular"/>
      <family val="3"/>
    </font>
    <font>
      <sz val="12"/>
      <color indexed="8"/>
      <name val="Calibri"/>
      <family val="2"/>
    </font>
    <font>
      <b/>
      <sz val="12"/>
      <name val="StobiSerif Regular"/>
      <family val="3"/>
    </font>
    <font>
      <sz val="12"/>
      <name val="StobiSerif Regular"/>
      <family val="3"/>
    </font>
    <font>
      <b/>
      <u val="single"/>
      <sz val="12"/>
      <name val="StobiSerif Regular"/>
      <family val="3"/>
    </font>
    <font>
      <sz val="11"/>
      <name val="StobiSerif Regular"/>
      <family val="3"/>
    </font>
    <font>
      <b/>
      <sz val="11"/>
      <name val="StobiSerif Regula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StobiSerif Regular"/>
      <family val="3"/>
    </font>
    <font>
      <sz val="11"/>
      <name val="Calibri"/>
      <family val="2"/>
    </font>
    <font>
      <sz val="12"/>
      <name val="Calibri"/>
      <family val="2"/>
    </font>
    <font>
      <b/>
      <sz val="12"/>
      <name val="StobiSerifregular"/>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2"/>
      <color theme="1"/>
      <name val="StobiSerif Regular"/>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medium"/>
      <bottom style="thin"/>
    </border>
    <border>
      <left style="thin"/>
      <right style="thin"/>
      <top style="thin"/>
      <bottom style="thin"/>
    </border>
    <border>
      <left style="medium"/>
      <right style="medium"/>
      <top style="medium"/>
      <bottom style="medium"/>
    </border>
    <border>
      <left style="medium"/>
      <right style="thin"/>
      <top style="thin"/>
      <bottom style="thin"/>
    </border>
    <border>
      <left style="medium"/>
      <right style="thin"/>
      <top style="thin"/>
      <bottom/>
    </border>
    <border>
      <left style="medium"/>
      <right style="thin"/>
      <top style="medium"/>
      <bottom style="thin"/>
    </border>
    <border>
      <left style="medium"/>
      <right style="thin"/>
      <top/>
      <bottom style="thin"/>
    </border>
    <border>
      <left style="medium"/>
      <right style="thin"/>
      <top style="medium"/>
      <bottom style="medium"/>
    </border>
    <border>
      <left/>
      <right style="thin"/>
      <top style="thin"/>
      <bottom style="thin"/>
    </border>
    <border>
      <left style="thin"/>
      <right style="medium"/>
      <top style="thin"/>
      <bottom style="thin"/>
    </border>
    <border>
      <left/>
      <right style="thin"/>
      <top/>
      <bottom style="thin"/>
    </border>
    <border>
      <left style="thin"/>
      <right style="thin"/>
      <top style="thin"/>
      <bottom/>
    </border>
    <border>
      <left style="thin"/>
      <right style="medium"/>
      <top style="thin"/>
      <bottom/>
    </border>
    <border>
      <left style="medium"/>
      <right style="medium"/>
      <top/>
      <bottom style="medium"/>
    </border>
    <border>
      <left style="thin"/>
      <right style="thin"/>
      <top/>
      <bottom style="thin"/>
    </border>
    <border>
      <left style="medium"/>
      <right>
        <color indexed="63"/>
      </right>
      <top style="medium"/>
      <bottom style="medium"/>
    </border>
    <border>
      <left/>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medium"/>
      <top style="thin"/>
      <bottom style="thin"/>
    </border>
    <border>
      <left style="thin"/>
      <right/>
      <top/>
      <bottom style="thin"/>
    </border>
    <border>
      <left/>
      <right/>
      <top/>
      <bottom style="thin"/>
    </border>
    <border>
      <left/>
      <right style="medium"/>
      <top/>
      <bottom style="thin"/>
    </border>
    <border>
      <left style="thin"/>
      <right/>
      <top style="medium"/>
      <bottom style="medium"/>
    </border>
    <border>
      <left/>
      <right/>
      <top style="medium"/>
      <bottom style="thin"/>
    </border>
    <border>
      <left/>
      <right style="medium"/>
      <top style="medium"/>
      <bottom style="thin"/>
    </border>
    <border>
      <left style="medium"/>
      <right/>
      <top style="medium"/>
      <bottom style="thin"/>
    </border>
    <border>
      <left style="medium"/>
      <right style="thin"/>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right style="thin"/>
      <top style="medium"/>
      <bottom style="medium"/>
    </border>
    <border>
      <left/>
      <right style="thin"/>
      <top style="medium"/>
      <bottom style="thin"/>
    </border>
    <border>
      <left style="medium"/>
      <right style="medium"/>
      <top style="medium"/>
      <bottom style="thin"/>
    </border>
    <border>
      <left style="medium"/>
      <right style="medium"/>
      <top>
        <color indexed="63"/>
      </top>
      <bottom style="thin"/>
    </border>
    <border>
      <left style="medium"/>
      <right style="medium"/>
      <top style="thin"/>
      <bottom style="thin"/>
    </border>
    <border>
      <left style="thin"/>
      <right style="medium"/>
      <top>
        <color indexed="63"/>
      </top>
      <bottom style="thin"/>
    </border>
    <border>
      <left/>
      <right style="thin"/>
      <top style="thin"/>
      <bottom/>
    </border>
    <border>
      <left style="thin"/>
      <right/>
      <top/>
      <bottom style="medium"/>
    </border>
    <border>
      <left/>
      <right/>
      <top/>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2" fillId="0" borderId="0" applyNumberFormat="0" applyFont="0" applyFill="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5">
    <xf numFmtId="0" fontId="0" fillId="0" borderId="0" xfId="0" applyFont="1" applyAlignment="1">
      <alignment/>
    </xf>
    <xf numFmtId="0" fontId="5" fillId="0" borderId="0" xfId="0" applyFont="1" applyFill="1" applyAlignment="1">
      <alignment/>
    </xf>
    <xf numFmtId="0" fontId="5"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7"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41" fontId="7" fillId="0" borderId="12" xfId="0" applyNumberFormat="1" applyFont="1" applyFill="1" applyBorder="1" applyAlignment="1">
      <alignment horizontal="right" vertical="center"/>
    </xf>
    <xf numFmtId="0" fontId="8" fillId="0" borderId="13" xfId="0" applyFont="1" applyFill="1" applyBorder="1" applyAlignment="1">
      <alignment horizontal="center" vertical="top"/>
    </xf>
    <xf numFmtId="0" fontId="8" fillId="0" borderId="14" xfId="0" applyFont="1" applyFill="1" applyBorder="1" applyAlignment="1">
      <alignment horizontal="center" vertical="top"/>
    </xf>
    <xf numFmtId="0" fontId="8" fillId="0" borderId="15" xfId="0" applyFont="1" applyFill="1" applyBorder="1" applyAlignment="1">
      <alignment horizontal="center" vertical="top"/>
    </xf>
    <xf numFmtId="0" fontId="8" fillId="0" borderId="16" xfId="0" applyFont="1" applyFill="1" applyBorder="1" applyAlignment="1">
      <alignment horizontal="center" vertical="top"/>
    </xf>
    <xf numFmtId="0" fontId="8" fillId="0" borderId="11" xfId="0" applyFont="1" applyFill="1" applyBorder="1" applyAlignment="1">
      <alignment vertical="top" wrapText="1"/>
    </xf>
    <xf numFmtId="0" fontId="8" fillId="0" borderId="11" xfId="0" applyFont="1" applyFill="1" applyBorder="1" applyAlignment="1">
      <alignment horizontal="center"/>
    </xf>
    <xf numFmtId="0" fontId="8" fillId="0" borderId="17" xfId="0" applyFont="1" applyFill="1" applyBorder="1" applyAlignment="1">
      <alignment horizontal="center" vertical="top"/>
    </xf>
    <xf numFmtId="41" fontId="7" fillId="0" borderId="12" xfId="0" applyNumberFormat="1" applyFont="1" applyFill="1" applyBorder="1" applyAlignment="1">
      <alignment horizontal="right"/>
    </xf>
    <xf numFmtId="0" fontId="8" fillId="0" borderId="18" xfId="0" applyFont="1" applyFill="1" applyBorder="1" applyAlignment="1">
      <alignment horizontal="center" vertical="top"/>
    </xf>
    <xf numFmtId="49" fontId="7" fillId="0" borderId="11" xfId="0" applyNumberFormat="1" applyFont="1" applyFill="1" applyBorder="1" applyAlignment="1">
      <alignment horizontal="left" wrapText="1"/>
    </xf>
    <xf numFmtId="0" fontId="8" fillId="0" borderId="11" xfId="0" applyFont="1" applyFill="1" applyBorder="1" applyAlignment="1">
      <alignment horizontal="center" vertical="center"/>
    </xf>
    <xf numFmtId="4" fontId="8" fillId="0" borderId="11" xfId="0" applyNumberFormat="1" applyFont="1" applyFill="1" applyBorder="1" applyAlignment="1">
      <alignment horizontal="center" vertical="center"/>
    </xf>
    <xf numFmtId="1" fontId="8" fillId="0" borderId="11" xfId="0" applyNumberFormat="1" applyFont="1" applyFill="1" applyBorder="1" applyAlignment="1">
      <alignment/>
    </xf>
    <xf numFmtId="41" fontId="8" fillId="0" borderId="19" xfId="0" applyNumberFormat="1" applyFont="1" applyFill="1" applyBorder="1" applyAlignment="1">
      <alignment/>
    </xf>
    <xf numFmtId="11" fontId="8" fillId="0" borderId="11" xfId="42" applyNumberFormat="1" applyFont="1" applyFill="1" applyBorder="1" applyAlignment="1">
      <alignment horizontal="center" wrapText="1"/>
    </xf>
    <xf numFmtId="3" fontId="8" fillId="0" borderId="11" xfId="0" applyNumberFormat="1" applyFont="1" applyFill="1" applyBorder="1" applyAlignment="1" applyProtection="1">
      <alignment/>
      <protection locked="0"/>
    </xf>
    <xf numFmtId="41" fontId="8" fillId="0" borderId="19" xfId="0" applyNumberFormat="1" applyFont="1" applyFill="1" applyBorder="1" applyAlignment="1">
      <alignment/>
    </xf>
    <xf numFmtId="0" fontId="8" fillId="0" borderId="20" xfId="0" applyFont="1" applyFill="1" applyBorder="1" applyAlignment="1">
      <alignment horizontal="center" vertical="top"/>
    </xf>
    <xf numFmtId="0" fontId="8" fillId="0" borderId="11" xfId="0" applyNumberFormat="1" applyFont="1" applyFill="1" applyBorder="1" applyAlignment="1" applyProtection="1">
      <alignment horizontal="justify" vertical="top" wrapText="1"/>
      <protection/>
    </xf>
    <xf numFmtId="0" fontId="7" fillId="0" borderId="11" xfId="0" applyFont="1" applyFill="1" applyBorder="1" applyAlignment="1">
      <alignment horizontal="left" wrapText="1"/>
    </xf>
    <xf numFmtId="0" fontId="8" fillId="0" borderId="11" xfId="0" applyFont="1" applyFill="1" applyBorder="1" applyAlignment="1">
      <alignment horizontal="centerContinuous"/>
    </xf>
    <xf numFmtId="3" fontId="8" fillId="0" borderId="11" xfId="0" applyNumberFormat="1" applyFont="1" applyFill="1" applyBorder="1" applyAlignment="1" applyProtection="1">
      <alignment horizontal="right" vertical="center" wrapText="1"/>
      <protection locked="0"/>
    </xf>
    <xf numFmtId="41" fontId="8" fillId="0" borderId="19" xfId="0" applyNumberFormat="1" applyFont="1" applyFill="1" applyBorder="1" applyAlignment="1">
      <alignment horizontal="right" vertical="center" wrapText="1"/>
    </xf>
    <xf numFmtId="0" fontId="8" fillId="0" borderId="21" xfId="0" applyFont="1" applyFill="1" applyBorder="1" applyAlignment="1">
      <alignment vertical="top" wrapText="1"/>
    </xf>
    <xf numFmtId="0" fontId="8" fillId="0" borderId="21" xfId="0" applyFont="1" applyFill="1" applyBorder="1" applyAlignment="1">
      <alignment horizontal="center"/>
    </xf>
    <xf numFmtId="1" fontId="8" fillId="0" borderId="11" xfId="0" applyNumberFormat="1" applyFont="1" applyFill="1" applyBorder="1" applyAlignment="1" applyProtection="1">
      <alignment/>
      <protection locked="0"/>
    </xf>
    <xf numFmtId="41" fontId="8" fillId="0" borderId="22" xfId="0" applyNumberFormat="1" applyFont="1" applyFill="1" applyBorder="1" applyAlignment="1">
      <alignment/>
    </xf>
    <xf numFmtId="1" fontId="8" fillId="0" borderId="11" xfId="0" applyNumberFormat="1" applyFont="1" applyFill="1" applyBorder="1" applyAlignment="1" applyProtection="1">
      <alignment horizontal="right" vertical="center" wrapText="1"/>
      <protection locked="0"/>
    </xf>
    <xf numFmtId="41" fontId="3" fillId="0" borderId="12" xfId="0" applyNumberFormat="1" applyFont="1" applyFill="1" applyBorder="1" applyAlignment="1">
      <alignment/>
    </xf>
    <xf numFmtId="0" fontId="52" fillId="0" borderId="0" xfId="0" applyFont="1" applyAlignment="1">
      <alignment/>
    </xf>
    <xf numFmtId="41" fontId="3" fillId="0" borderId="23" xfId="0" applyNumberFormat="1" applyFont="1" applyFill="1" applyBorder="1" applyAlignment="1">
      <alignment/>
    </xf>
    <xf numFmtId="1" fontId="10" fillId="0" borderId="13" xfId="0" applyNumberFormat="1" applyFont="1" applyFill="1" applyBorder="1" applyAlignment="1">
      <alignment horizontal="center" vertical="center"/>
    </xf>
    <xf numFmtId="1" fontId="10" fillId="0" borderId="13" xfId="0" applyNumberFormat="1"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xf>
    <xf numFmtId="0" fontId="10" fillId="0" borderId="11" xfId="0" applyFont="1" applyFill="1" applyBorder="1" applyAlignment="1">
      <alignment horizontal="center" vertical="center" wrapText="1"/>
    </xf>
    <xf numFmtId="2" fontId="10" fillId="0" borderId="11" xfId="0" applyNumberFormat="1" applyFont="1" applyFill="1" applyBorder="1" applyAlignment="1">
      <alignment horizontal="center" vertical="center"/>
    </xf>
    <xf numFmtId="0" fontId="10" fillId="0" borderId="21" xfId="0" applyFont="1" applyFill="1" applyBorder="1" applyAlignment="1">
      <alignment horizontal="center" vertical="center"/>
    </xf>
    <xf numFmtId="4" fontId="8" fillId="0" borderId="11" xfId="0" applyNumberFormat="1" applyFont="1" applyFill="1" applyBorder="1" applyAlignment="1">
      <alignment horizontal="right"/>
    </xf>
    <xf numFmtId="4" fontId="8" fillId="0" borderId="21" xfId="0" applyNumberFormat="1" applyFont="1" applyFill="1" applyBorder="1" applyAlignment="1">
      <alignment horizontal="right"/>
    </xf>
    <xf numFmtId="0" fontId="8" fillId="0" borderId="24" xfId="0" applyFont="1" applyFill="1" applyBorder="1" applyAlignment="1">
      <alignment horizontal="center" vertical="center" wrapText="1"/>
    </xf>
    <xf numFmtId="0" fontId="8" fillId="0" borderId="11" xfId="0" applyFont="1" applyFill="1" applyBorder="1" applyAlignment="1">
      <alignment horizontal="center" vertical="center" wrapText="1"/>
    </xf>
    <xf numFmtId="2" fontId="8" fillId="0" borderId="11" xfId="0" applyNumberFormat="1" applyFont="1" applyFill="1" applyBorder="1" applyAlignment="1">
      <alignment horizontal="center" vertical="center"/>
    </xf>
    <xf numFmtId="0" fontId="7" fillId="0" borderId="25" xfId="0" applyFont="1" applyFill="1" applyBorder="1" applyAlignment="1">
      <alignment horizontal="right" wrapText="1"/>
    </xf>
    <xf numFmtId="0" fontId="7" fillId="0" borderId="26" xfId="0" applyFont="1" applyFill="1" applyBorder="1" applyAlignment="1">
      <alignment horizontal="right" wrapText="1"/>
    </xf>
    <xf numFmtId="0" fontId="7" fillId="0" borderId="27" xfId="0" applyFont="1" applyFill="1" applyBorder="1" applyAlignment="1">
      <alignment horizontal="right" wrapText="1"/>
    </xf>
    <xf numFmtId="0" fontId="8" fillId="0" borderId="28" xfId="0" applyFont="1" applyFill="1" applyBorder="1" applyAlignment="1">
      <alignment horizontal="left" vertical="top" wrapText="1"/>
    </xf>
    <xf numFmtId="0" fontId="8" fillId="0" borderId="29"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19" xfId="0" applyFont="1" applyFill="1" applyBorder="1" applyAlignment="1">
      <alignment horizontal="left" vertical="top" wrapText="1"/>
    </xf>
    <xf numFmtId="0" fontId="7" fillId="0" borderId="30" xfId="0" applyFont="1" applyFill="1" applyBorder="1" applyAlignment="1">
      <alignment horizontal="left" vertical="top" wrapText="1"/>
    </xf>
    <xf numFmtId="0" fontId="7" fillId="0" borderId="31" xfId="0" applyFont="1" applyFill="1" applyBorder="1" applyAlignment="1">
      <alignment horizontal="left" vertical="top" wrapText="1"/>
    </xf>
    <xf numFmtId="0" fontId="7" fillId="0" borderId="32"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32" xfId="0" applyFont="1" applyFill="1" applyBorder="1" applyAlignment="1">
      <alignment horizontal="left" vertical="top" wrapText="1"/>
    </xf>
    <xf numFmtId="0" fontId="32" fillId="0" borderId="31" xfId="0" applyFont="1" applyFill="1" applyBorder="1" applyAlignment="1">
      <alignment vertical="top"/>
    </xf>
    <xf numFmtId="0" fontId="32" fillId="0" borderId="32" xfId="0" applyFont="1" applyFill="1" applyBorder="1" applyAlignment="1">
      <alignment vertical="top"/>
    </xf>
    <xf numFmtId="0" fontId="10" fillId="0" borderId="21" xfId="0" applyFont="1" applyFill="1" applyBorder="1" applyAlignment="1">
      <alignment horizontal="left" vertical="top" wrapText="1"/>
    </xf>
    <xf numFmtId="0" fontId="10" fillId="0" borderId="22" xfId="0" applyFont="1" applyFill="1" applyBorder="1" applyAlignment="1">
      <alignment horizontal="left" vertical="top" wrapText="1"/>
    </xf>
    <xf numFmtId="0" fontId="7" fillId="0" borderId="33" xfId="0" applyNumberFormat="1" applyFont="1" applyFill="1" applyBorder="1" applyAlignment="1" applyProtection="1">
      <alignment horizontal="left" vertical="top" wrapText="1"/>
      <protection/>
    </xf>
    <xf numFmtId="0" fontId="7" fillId="0" borderId="34" xfId="0" applyNumberFormat="1" applyFont="1" applyFill="1" applyBorder="1" applyAlignment="1" applyProtection="1">
      <alignment horizontal="left" vertical="top" wrapText="1"/>
      <protection/>
    </xf>
    <xf numFmtId="0" fontId="7" fillId="0" borderId="35" xfId="0" applyNumberFormat="1" applyFont="1" applyFill="1" applyBorder="1" applyAlignment="1" applyProtection="1">
      <alignment horizontal="left" vertical="top" wrapText="1"/>
      <protection/>
    </xf>
    <xf numFmtId="0" fontId="7" fillId="0" borderId="36" xfId="0" applyFont="1" applyFill="1" applyBorder="1" applyAlignment="1">
      <alignment horizontal="right" wrapText="1"/>
    </xf>
    <xf numFmtId="0" fontId="8" fillId="0" borderId="26" xfId="0" applyFont="1" applyFill="1" applyBorder="1" applyAlignment="1">
      <alignment horizontal="right" wrapText="1"/>
    </xf>
    <xf numFmtId="0" fontId="10" fillId="0" borderId="11"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30" xfId="0" applyFont="1" applyFill="1" applyBorder="1" applyAlignment="1">
      <alignment horizontal="left" vertical="top" wrapText="1"/>
    </xf>
    <xf numFmtId="0" fontId="10" fillId="0" borderId="31" xfId="0" applyFont="1" applyFill="1" applyBorder="1" applyAlignment="1">
      <alignment horizontal="left" vertical="top" wrapText="1"/>
    </xf>
    <xf numFmtId="0" fontId="10" fillId="0" borderId="32" xfId="0" applyFont="1" applyFill="1" applyBorder="1" applyAlignment="1">
      <alignment horizontal="left" vertical="top" wrapText="1"/>
    </xf>
    <xf numFmtId="0" fontId="7" fillId="0" borderId="33" xfId="0" applyFont="1" applyFill="1" applyBorder="1" applyAlignment="1">
      <alignment horizontal="left" vertical="top"/>
    </xf>
    <xf numFmtId="0" fontId="7" fillId="0" borderId="34" xfId="0" applyFont="1" applyFill="1" applyBorder="1" applyAlignment="1">
      <alignment horizontal="left" vertical="top"/>
    </xf>
    <xf numFmtId="0" fontId="7" fillId="0" borderId="35" xfId="0" applyFont="1" applyFill="1" applyBorder="1" applyAlignment="1">
      <alignment horizontal="left" vertical="top"/>
    </xf>
    <xf numFmtId="0" fontId="7" fillId="0" borderId="33" xfId="0" applyFont="1" applyFill="1" applyBorder="1" applyAlignment="1">
      <alignment horizontal="left" vertical="top" wrapText="1"/>
    </xf>
    <xf numFmtId="0" fontId="7" fillId="0" borderId="34" xfId="0" applyFont="1" applyFill="1" applyBorder="1" applyAlignment="1">
      <alignment horizontal="left" vertical="top" wrapText="1"/>
    </xf>
    <xf numFmtId="0" fontId="7" fillId="0" borderId="35"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37" xfId="0" applyFont="1" applyFill="1" applyBorder="1" applyAlignment="1">
      <alignment horizontal="left" vertical="top" wrapText="1"/>
    </xf>
    <xf numFmtId="0" fontId="7" fillId="0" borderId="38" xfId="0" applyFont="1" applyFill="1" applyBorder="1" applyAlignment="1">
      <alignment horizontal="left" vertical="top" wrapText="1"/>
    </xf>
    <xf numFmtId="0" fontId="31" fillId="0" borderId="31" xfId="0" applyFont="1" applyFill="1" applyBorder="1" applyAlignment="1">
      <alignment vertical="top"/>
    </xf>
    <xf numFmtId="0" fontId="31" fillId="0" borderId="32" xfId="0" applyFont="1" applyFill="1" applyBorder="1" applyAlignment="1">
      <alignment vertical="top"/>
    </xf>
    <xf numFmtId="0" fontId="11" fillId="0" borderId="30" xfId="0" applyFont="1" applyFill="1" applyBorder="1" applyAlignment="1">
      <alignment horizontal="left" vertical="top" wrapText="1"/>
    </xf>
    <xf numFmtId="0" fontId="11" fillId="0" borderId="31" xfId="0" applyFont="1" applyFill="1" applyBorder="1" applyAlignment="1">
      <alignment horizontal="left" vertical="top" wrapText="1"/>
    </xf>
    <xf numFmtId="0" fontId="11" fillId="0" borderId="32" xfId="0" applyFont="1" applyFill="1" applyBorder="1" applyAlignment="1">
      <alignment horizontal="left" vertical="top" wrapText="1"/>
    </xf>
    <xf numFmtId="0" fontId="7" fillId="0" borderId="25" xfId="0" applyFont="1" applyFill="1" applyBorder="1" applyAlignment="1">
      <alignment horizontal="right" vertical="center" wrapText="1"/>
    </xf>
    <xf numFmtId="0" fontId="7" fillId="0" borderId="26" xfId="0" applyFont="1" applyFill="1" applyBorder="1" applyAlignment="1">
      <alignment horizontal="right" vertical="center" wrapText="1"/>
    </xf>
    <xf numFmtId="0" fontId="7" fillId="0" borderId="27" xfId="0" applyFont="1" applyFill="1" applyBorder="1" applyAlignment="1">
      <alignment horizontal="right" vertical="center" wrapText="1"/>
    </xf>
    <xf numFmtId="0" fontId="3" fillId="0" borderId="25" xfId="0" applyFont="1" applyFill="1" applyBorder="1" applyAlignment="1">
      <alignment horizontal="left" vertical="center"/>
    </xf>
    <xf numFmtId="0" fontId="53" fillId="0" borderId="26" xfId="0" applyFont="1" applyBorder="1" applyAlignment="1">
      <alignment horizontal="left" vertical="center"/>
    </xf>
    <xf numFmtId="0" fontId="3" fillId="0" borderId="25" xfId="0" applyFont="1" applyFill="1" applyBorder="1" applyAlignment="1">
      <alignment horizontal="left" vertical="top" wrapText="1"/>
    </xf>
    <xf numFmtId="0" fontId="3" fillId="0" borderId="26" xfId="0" applyFont="1" applyFill="1" applyBorder="1" applyAlignment="1">
      <alignment horizontal="left" vertical="top"/>
    </xf>
    <xf numFmtId="0" fontId="3" fillId="0" borderId="26" xfId="0" applyFont="1" applyFill="1" applyBorder="1" applyAlignment="1">
      <alignment horizontal="left" vertical="center"/>
    </xf>
    <xf numFmtId="0" fontId="7" fillId="0" borderId="39"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2" fontId="3" fillId="0" borderId="25" xfId="0" applyNumberFormat="1" applyFont="1" applyFill="1" applyBorder="1" applyAlignment="1">
      <alignment horizontal="center" vertical="center"/>
    </xf>
    <xf numFmtId="2" fontId="3" fillId="0" borderId="26" xfId="0" applyNumberFormat="1" applyFont="1" applyFill="1" applyBorder="1" applyAlignment="1">
      <alignment horizontal="center" vertical="center"/>
    </xf>
    <xf numFmtId="2" fontId="3" fillId="0" borderId="27" xfId="0" applyNumberFormat="1" applyFont="1" applyFill="1" applyBorder="1" applyAlignment="1">
      <alignment horizontal="center" vertical="center"/>
    </xf>
    <xf numFmtId="0" fontId="7" fillId="0" borderId="39" xfId="0" applyFont="1" applyFill="1" applyBorder="1" applyAlignment="1">
      <alignment horizontal="left" vertical="top" wrapText="1"/>
    </xf>
    <xf numFmtId="0" fontId="33" fillId="0" borderId="39" xfId="0" applyFont="1" applyFill="1" applyBorder="1" applyAlignment="1">
      <alignment horizontal="center" vertical="center" wrapText="1"/>
    </xf>
    <xf numFmtId="0" fontId="33" fillId="0" borderId="37"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11" fillId="0" borderId="16" xfId="0" applyFont="1" applyFill="1" applyBorder="1" applyAlignment="1">
      <alignment horizontal="center" vertical="top" wrapText="1"/>
    </xf>
    <xf numFmtId="1" fontId="10" fillId="0" borderId="40" xfId="0" applyNumberFormat="1" applyFont="1" applyFill="1" applyBorder="1" applyAlignment="1">
      <alignment horizontal="center" vertical="center"/>
    </xf>
    <xf numFmtId="0" fontId="7" fillId="0" borderId="16" xfId="0" applyFont="1" applyFill="1" applyBorder="1" applyAlignment="1">
      <alignment horizontal="center" vertical="center" wrapText="1"/>
    </xf>
    <xf numFmtId="0" fontId="7" fillId="0" borderId="41" xfId="0" applyFont="1" applyFill="1" applyBorder="1" applyAlignment="1">
      <alignment horizontal="center" vertical="center" wrapText="1"/>
    </xf>
    <xf numFmtId="3" fontId="7" fillId="0" borderId="41"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0" fontId="7" fillId="0" borderId="13" xfId="0" applyFont="1" applyFill="1" applyBorder="1" applyAlignment="1">
      <alignment horizontal="center" wrapText="1"/>
    </xf>
    <xf numFmtId="0" fontId="7" fillId="0" borderId="11" xfId="0" applyFont="1" applyFill="1" applyBorder="1" applyAlignment="1">
      <alignment horizontal="center" wrapText="1"/>
    </xf>
    <xf numFmtId="3" fontId="7" fillId="0" borderId="11" xfId="0" applyNumberFormat="1" applyFont="1" applyFill="1" applyBorder="1" applyAlignment="1">
      <alignment horizontal="center" wrapText="1"/>
    </xf>
    <xf numFmtId="3" fontId="7" fillId="0" borderId="19" xfId="0" applyNumberFormat="1" applyFont="1" applyFill="1" applyBorder="1" applyAlignment="1">
      <alignment horizontal="center" wrapText="1"/>
    </xf>
    <xf numFmtId="0" fontId="7" fillId="0" borderId="15" xfId="0" applyFont="1" applyFill="1" applyBorder="1" applyAlignment="1">
      <alignment horizontal="center" wrapText="1"/>
    </xf>
    <xf numFmtId="0" fontId="7" fillId="0" borderId="41" xfId="0" applyFont="1" applyFill="1" applyBorder="1" applyAlignment="1">
      <alignment horizontal="center" wrapText="1"/>
    </xf>
    <xf numFmtId="3" fontId="7" fillId="0" borderId="41" xfId="0" applyNumberFormat="1" applyFont="1" applyFill="1" applyBorder="1" applyAlignment="1">
      <alignment horizontal="right" wrapText="1"/>
    </xf>
    <xf numFmtId="1" fontId="7" fillId="0" borderId="37" xfId="0" applyNumberFormat="1" applyFont="1" applyFill="1" applyBorder="1" applyAlignment="1">
      <alignment horizontal="center" wrapText="1"/>
    </xf>
    <xf numFmtId="41" fontId="7" fillId="0" borderId="42" xfId="0" applyNumberFormat="1" applyFont="1" applyFill="1" applyBorder="1" applyAlignment="1">
      <alignment horizontal="center" wrapText="1"/>
    </xf>
    <xf numFmtId="0" fontId="8" fillId="0" borderId="11" xfId="0" applyFont="1" applyFill="1" applyBorder="1" applyAlignment="1">
      <alignment horizontal="center" vertical="top" wrapText="1"/>
    </xf>
    <xf numFmtId="0" fontId="8" fillId="0" borderId="11" xfId="0" applyFont="1" applyFill="1" applyBorder="1" applyAlignment="1">
      <alignment horizontal="center" wrapText="1"/>
    </xf>
    <xf numFmtId="4" fontId="8" fillId="0" borderId="11" xfId="0" applyNumberFormat="1" applyFont="1" applyFill="1" applyBorder="1" applyAlignment="1">
      <alignment horizontal="right" wrapText="1"/>
    </xf>
    <xf numFmtId="1" fontId="8" fillId="0" borderId="11" xfId="0" applyNumberFormat="1" applyFont="1" applyFill="1" applyBorder="1" applyAlignment="1" applyProtection="1">
      <alignment horizontal="right" wrapText="1"/>
      <protection locked="0"/>
    </xf>
    <xf numFmtId="41" fontId="8" fillId="0" borderId="19" xfId="0" applyNumberFormat="1" applyFont="1" applyFill="1" applyBorder="1" applyAlignment="1">
      <alignment horizontal="right" wrapText="1"/>
    </xf>
    <xf numFmtId="0" fontId="7" fillId="0" borderId="40" xfId="0" applyFont="1" applyFill="1" applyBorder="1" applyAlignment="1">
      <alignment horizontal="center" wrapText="1"/>
    </xf>
    <xf numFmtId="0" fontId="8" fillId="0" borderId="21" xfId="0" applyFont="1" applyFill="1" applyBorder="1" applyAlignment="1">
      <alignment horizontal="center" wrapText="1"/>
    </xf>
    <xf numFmtId="4" fontId="8" fillId="0" borderId="21" xfId="0" applyNumberFormat="1" applyFont="1" applyFill="1" applyBorder="1" applyAlignment="1">
      <alignment horizontal="right" wrapText="1"/>
    </xf>
    <xf numFmtId="1" fontId="8" fillId="0" borderId="21" xfId="0" applyNumberFormat="1" applyFont="1" applyFill="1" applyBorder="1" applyAlignment="1" applyProtection="1">
      <alignment horizontal="right" wrapText="1"/>
      <protection locked="0"/>
    </xf>
    <xf numFmtId="41" fontId="8" fillId="0" borderId="22" xfId="0" applyNumberFormat="1" applyFont="1" applyFill="1" applyBorder="1" applyAlignment="1">
      <alignment horizontal="right" wrapText="1"/>
    </xf>
    <xf numFmtId="0" fontId="8" fillId="0" borderId="43" xfId="0" applyFont="1" applyFill="1" applyBorder="1" applyAlignment="1">
      <alignment horizontal="center" vertical="top" wrapText="1"/>
    </xf>
    <xf numFmtId="0" fontId="8" fillId="0" borderId="24" xfId="0" applyFont="1" applyFill="1" applyBorder="1" applyAlignment="1">
      <alignment horizontal="center"/>
    </xf>
    <xf numFmtId="4" fontId="8" fillId="0" borderId="24" xfId="0" applyNumberFormat="1" applyFont="1" applyFill="1" applyBorder="1" applyAlignment="1">
      <alignment horizontal="right"/>
    </xf>
    <xf numFmtId="3" fontId="8" fillId="0" borderId="24" xfId="0" applyNumberFormat="1" applyFont="1" applyFill="1" applyBorder="1" applyAlignment="1" applyProtection="1">
      <alignment horizontal="right" wrapText="1"/>
      <protection locked="0"/>
    </xf>
    <xf numFmtId="0" fontId="8" fillId="0" borderId="18" xfId="0" applyFont="1" applyFill="1" applyBorder="1" applyAlignment="1">
      <alignment horizontal="center" vertical="top" wrapText="1"/>
    </xf>
    <xf numFmtId="3" fontId="8" fillId="0" borderId="11" xfId="0" applyNumberFormat="1" applyFont="1" applyFill="1" applyBorder="1" applyAlignment="1" applyProtection="1">
      <alignment horizontal="right" wrapText="1"/>
      <protection locked="0"/>
    </xf>
    <xf numFmtId="0" fontId="8" fillId="0" borderId="44" xfId="0" applyFont="1" applyFill="1" applyBorder="1" applyAlignment="1">
      <alignment horizontal="center" vertical="top" wrapText="1"/>
    </xf>
    <xf numFmtId="0" fontId="8" fillId="0" borderId="11" xfId="0" applyNumberFormat="1" applyFont="1" applyFill="1" applyBorder="1" applyAlignment="1" applyProtection="1">
      <alignment horizontal="center" vertical="top" wrapText="1"/>
      <protection/>
    </xf>
    <xf numFmtId="3" fontId="8" fillId="0" borderId="21" xfId="0" applyNumberFormat="1" applyFont="1" applyFill="1" applyBorder="1" applyAlignment="1" applyProtection="1">
      <alignment horizontal="right" wrapText="1"/>
      <protection locked="0"/>
    </xf>
    <xf numFmtId="0" fontId="7" fillId="0" borderId="15" xfId="0" applyFont="1" applyFill="1" applyBorder="1" applyAlignment="1">
      <alignment horizontal="center" vertical="top"/>
    </xf>
    <xf numFmtId="0" fontId="8" fillId="0" borderId="45" xfId="0" applyFont="1" applyFill="1" applyBorder="1" applyAlignment="1">
      <alignment horizontal="center" vertical="top"/>
    </xf>
    <xf numFmtId="2" fontId="7" fillId="0" borderId="10" xfId="0" applyNumberFormat="1" applyFont="1" applyFill="1" applyBorder="1" applyAlignment="1">
      <alignment horizontal="left"/>
    </xf>
    <xf numFmtId="2" fontId="7" fillId="0" borderId="37" xfId="0" applyNumberFormat="1" applyFont="1" applyFill="1" applyBorder="1" applyAlignment="1">
      <alignment horizontal="left"/>
    </xf>
    <xf numFmtId="41" fontId="8" fillId="0" borderId="46" xfId="0" applyNumberFormat="1" applyFont="1" applyFill="1" applyBorder="1" applyAlignment="1">
      <alignment/>
    </xf>
    <xf numFmtId="0" fontId="7" fillId="0" borderId="16" xfId="0" applyFont="1" applyFill="1" applyBorder="1" applyAlignment="1">
      <alignment horizontal="center" vertical="top"/>
    </xf>
    <xf numFmtId="2" fontId="7" fillId="0" borderId="30" xfId="0" applyNumberFormat="1" applyFont="1" applyFill="1" applyBorder="1" applyAlignment="1">
      <alignment horizontal="left"/>
    </xf>
    <xf numFmtId="2" fontId="7" fillId="0" borderId="31" xfId="0" applyNumberFormat="1" applyFont="1" applyFill="1" applyBorder="1" applyAlignment="1">
      <alignment horizontal="left"/>
    </xf>
    <xf numFmtId="4" fontId="7" fillId="0" borderId="31" xfId="0" applyNumberFormat="1" applyFont="1" applyFill="1" applyBorder="1" applyAlignment="1">
      <alignment horizontal="left"/>
    </xf>
    <xf numFmtId="1" fontId="7" fillId="0" borderId="31" xfId="0" applyNumberFormat="1" applyFont="1" applyFill="1" applyBorder="1" applyAlignment="1">
      <alignment horizontal="left"/>
    </xf>
    <xf numFmtId="41" fontId="8" fillId="0" borderId="47" xfId="0" applyNumberFormat="1" applyFont="1" applyFill="1" applyBorder="1" applyAlignment="1">
      <alignment/>
    </xf>
    <xf numFmtId="0" fontId="7" fillId="0" borderId="13" xfId="0" applyFont="1" applyFill="1" applyBorder="1" applyAlignment="1">
      <alignment horizontal="center" vertical="top"/>
    </xf>
    <xf numFmtId="41" fontId="7" fillId="0" borderId="48" xfId="0" applyNumberFormat="1" applyFont="1" applyFill="1" applyBorder="1" applyAlignment="1">
      <alignment/>
    </xf>
    <xf numFmtId="2" fontId="8" fillId="0" borderId="13" xfId="0" applyNumberFormat="1" applyFont="1" applyFill="1" applyBorder="1" applyAlignment="1">
      <alignment vertical="top"/>
    </xf>
    <xf numFmtId="2" fontId="8" fillId="0" borderId="11" xfId="0" applyNumberFormat="1" applyFont="1" applyFill="1" applyBorder="1" applyAlignment="1">
      <alignment vertical="top"/>
    </xf>
    <xf numFmtId="0" fontId="8" fillId="0" borderId="13" xfId="0" applyFont="1" applyFill="1" applyBorder="1" applyAlignment="1">
      <alignment vertical="top"/>
    </xf>
    <xf numFmtId="0" fontId="8" fillId="0" borderId="11" xfId="0" applyFont="1" applyFill="1" applyBorder="1" applyAlignment="1">
      <alignment vertical="top"/>
    </xf>
    <xf numFmtId="2" fontId="7" fillId="0" borderId="30" xfId="0" applyNumberFormat="1" applyFont="1" applyFill="1" applyBorder="1" applyAlignment="1">
      <alignment horizontal="left"/>
    </xf>
    <xf numFmtId="2" fontId="7" fillId="0" borderId="31" xfId="0" applyNumberFormat="1" applyFont="1" applyFill="1" applyBorder="1" applyAlignment="1">
      <alignment horizontal="left"/>
    </xf>
    <xf numFmtId="0" fontId="8" fillId="0" borderId="44" xfId="0" applyFont="1" applyFill="1" applyBorder="1" applyAlignment="1">
      <alignment horizontal="center" vertical="top"/>
    </xf>
    <xf numFmtId="2" fontId="7" fillId="0" borderId="36" xfId="0" applyNumberFormat="1" applyFont="1" applyFill="1" applyBorder="1" applyAlignment="1">
      <alignment horizontal="left"/>
    </xf>
    <xf numFmtId="2" fontId="7" fillId="0" borderId="26" xfId="0" applyNumberFormat="1" applyFont="1" applyFill="1" applyBorder="1" applyAlignment="1">
      <alignment horizontal="left"/>
    </xf>
    <xf numFmtId="41" fontId="7" fillId="0" borderId="12" xfId="0" applyNumberFormat="1" applyFont="1" applyFill="1" applyBorder="1" applyAlignment="1">
      <alignment/>
    </xf>
    <xf numFmtId="0" fontId="8" fillId="0" borderId="26" xfId="0" applyFont="1" applyFill="1" applyBorder="1" applyAlignment="1">
      <alignment horizontal="center" vertical="top"/>
    </xf>
    <xf numFmtId="2" fontId="7" fillId="0" borderId="26" xfId="0" applyNumberFormat="1" applyFont="1" applyFill="1" applyBorder="1" applyAlignment="1">
      <alignment horizontal="left"/>
    </xf>
    <xf numFmtId="41" fontId="7" fillId="0" borderId="26" xfId="0" applyNumberFormat="1" applyFont="1" applyFill="1" applyBorder="1" applyAlignment="1">
      <alignment/>
    </xf>
    <xf numFmtId="0" fontId="7" fillId="0" borderId="15" xfId="0" applyFont="1" applyFill="1" applyBorder="1" applyAlignment="1">
      <alignment horizontal="center" vertical="center" wrapText="1"/>
    </xf>
    <xf numFmtId="0" fontId="7" fillId="0" borderId="24" xfId="0" applyFont="1" applyFill="1" applyBorder="1" applyAlignment="1">
      <alignment horizontal="center" vertical="center" wrapText="1"/>
    </xf>
    <xf numFmtId="3" fontId="7" fillId="0" borderId="24" xfId="0" applyNumberFormat="1" applyFont="1" applyFill="1" applyBorder="1" applyAlignment="1">
      <alignment horizontal="center" vertical="center" wrapText="1"/>
    </xf>
    <xf numFmtId="3" fontId="7" fillId="0" borderId="49" xfId="0" applyNumberFormat="1" applyFont="1" applyFill="1" applyBorder="1" applyAlignment="1">
      <alignment horizontal="center" vertical="center" wrapText="1"/>
    </xf>
    <xf numFmtId="0" fontId="7" fillId="0" borderId="37" xfId="0" applyFont="1" applyFill="1" applyBorder="1" applyAlignment="1">
      <alignment horizontal="center" wrapText="1"/>
    </xf>
    <xf numFmtId="3" fontId="7" fillId="0" borderId="37" xfId="0" applyNumberFormat="1" applyFont="1" applyFill="1" applyBorder="1" applyAlignment="1">
      <alignment horizontal="right" wrapText="1"/>
    </xf>
    <xf numFmtId="41" fontId="7" fillId="0" borderId="38" xfId="0" applyNumberFormat="1" applyFont="1" applyFill="1" applyBorder="1" applyAlignment="1">
      <alignment horizontal="center" wrapText="1"/>
    </xf>
    <xf numFmtId="0" fontId="8" fillId="0" borderId="50" xfId="0" applyFont="1" applyFill="1" applyBorder="1" applyAlignment="1">
      <alignment horizontal="center" vertical="top" wrapText="1"/>
    </xf>
    <xf numFmtId="0" fontId="8" fillId="0" borderId="21" xfId="0" applyFont="1" applyFill="1" applyBorder="1" applyAlignment="1">
      <alignment horizontal="left" vertical="top" wrapText="1"/>
    </xf>
    <xf numFmtId="2" fontId="7" fillId="0" borderId="34" xfId="0" applyNumberFormat="1" applyFont="1" applyFill="1" applyBorder="1" applyAlignment="1">
      <alignment horizontal="left"/>
    </xf>
    <xf numFmtId="0" fontId="7" fillId="0" borderId="0" xfId="0" applyFont="1" applyFill="1" applyAlignment="1">
      <alignment horizontal="center" vertical="top"/>
    </xf>
    <xf numFmtId="0" fontId="7" fillId="0" borderId="0" xfId="0" applyFont="1" applyFill="1" applyAlignment="1">
      <alignment horizontal="left" vertical="top"/>
    </xf>
    <xf numFmtId="0" fontId="7" fillId="0" borderId="0" xfId="0" applyFont="1" applyFill="1" applyAlignment="1">
      <alignment horizontal="center"/>
    </xf>
    <xf numFmtId="4" fontId="7" fillId="0" borderId="0" xfId="0" applyNumberFormat="1" applyFont="1" applyFill="1" applyAlignment="1">
      <alignment horizontal="center"/>
    </xf>
    <xf numFmtId="1" fontId="7" fillId="0" borderId="0" xfId="0" applyNumberFormat="1" applyFont="1" applyFill="1" applyAlignment="1">
      <alignment/>
    </xf>
    <xf numFmtId="41" fontId="7" fillId="0" borderId="0" xfId="0" applyNumberFormat="1" applyFont="1" applyFill="1" applyAlignment="1">
      <alignment/>
    </xf>
    <xf numFmtId="2" fontId="7" fillId="0" borderId="25" xfId="0" applyNumberFormat="1" applyFont="1" applyFill="1" applyBorder="1" applyAlignment="1">
      <alignment horizontal="center"/>
    </xf>
    <xf numFmtId="2" fontId="7" fillId="0" borderId="26" xfId="0" applyNumberFormat="1" applyFont="1" applyFill="1" applyBorder="1" applyAlignment="1">
      <alignment horizontal="center"/>
    </xf>
    <xf numFmtId="2" fontId="7" fillId="0" borderId="27" xfId="0" applyNumberFormat="1" applyFont="1" applyFill="1" applyBorder="1" applyAlignment="1">
      <alignment horizontal="center"/>
    </xf>
    <xf numFmtId="0" fontId="7" fillId="0" borderId="25" xfId="0" applyFont="1" applyFill="1" applyBorder="1" applyAlignment="1">
      <alignment horizontal="center"/>
    </xf>
    <xf numFmtId="0" fontId="7" fillId="0" borderId="44" xfId="0" applyFont="1" applyFill="1" applyBorder="1" applyAlignment="1">
      <alignment horizontal="center"/>
    </xf>
    <xf numFmtId="2" fontId="7" fillId="0" borderId="51" xfId="0" applyNumberFormat="1" applyFont="1" applyFill="1" applyBorder="1" applyAlignment="1">
      <alignment horizontal="left"/>
    </xf>
    <xf numFmtId="2" fontId="7" fillId="0" borderId="52" xfId="0" applyNumberFormat="1" applyFont="1" applyFill="1" applyBorder="1" applyAlignment="1">
      <alignment horizontal="left"/>
    </xf>
    <xf numFmtId="41" fontId="7" fillId="0" borderId="12" xfId="0" applyNumberFormat="1" applyFont="1" applyFill="1" applyBorder="1" applyAlignment="1">
      <alignment/>
    </xf>
    <xf numFmtId="0" fontId="7" fillId="0" borderId="26" xfId="0" applyFont="1" applyFill="1" applyBorder="1" applyAlignment="1">
      <alignment horizontal="center"/>
    </xf>
    <xf numFmtId="0" fontId="7" fillId="0" borderId="36" xfId="0" applyFont="1" applyFill="1" applyBorder="1" applyAlignment="1">
      <alignment horizontal="left"/>
    </xf>
    <xf numFmtId="0" fontId="7" fillId="0" borderId="26" xfId="0" applyFont="1" applyFill="1" applyBorder="1" applyAlignment="1">
      <alignment horizontal="left"/>
    </xf>
    <xf numFmtId="0" fontId="8" fillId="0" borderId="0" xfId="0" applyFont="1" applyFill="1" applyAlignment="1">
      <alignment horizontal="center" vertical="top"/>
    </xf>
    <xf numFmtId="0" fontId="7" fillId="0" borderId="0" xfId="0" applyFont="1" applyFill="1" applyAlignment="1" applyProtection="1">
      <alignment horizontal="left" vertical="top"/>
      <protection locked="0"/>
    </xf>
    <xf numFmtId="0" fontId="8" fillId="0" borderId="0" xfId="0" applyFont="1" applyFill="1" applyAlignment="1" applyProtection="1">
      <alignment horizontal="center"/>
      <protection locked="0"/>
    </xf>
    <xf numFmtId="4" fontId="7" fillId="0" borderId="0" xfId="0" applyNumberFormat="1" applyFont="1" applyFill="1" applyAlignment="1" applyProtection="1">
      <alignment horizontal="center"/>
      <protection locked="0"/>
    </xf>
    <xf numFmtId="1" fontId="8" fillId="0" borderId="0" xfId="0" applyNumberFormat="1" applyFont="1" applyFill="1" applyAlignment="1" applyProtection="1">
      <alignment/>
      <protection locked="0"/>
    </xf>
    <xf numFmtId="41" fontId="8" fillId="0" borderId="0" xfId="0" applyNumberFormat="1" applyFont="1" applyFill="1" applyAlignment="1" applyProtection="1">
      <alignment/>
      <protection locked="0"/>
    </xf>
    <xf numFmtId="0" fontId="8" fillId="0" borderId="0" xfId="0" applyFont="1" applyFill="1" applyAlignment="1">
      <alignment horizontal="left" vertical="top"/>
    </xf>
    <xf numFmtId="0" fontId="8" fillId="0" borderId="0" xfId="0" applyFont="1" applyFill="1" applyAlignment="1">
      <alignment horizontal="center"/>
    </xf>
    <xf numFmtId="1" fontId="8" fillId="0" borderId="0" xfId="0" applyNumberFormat="1" applyFont="1" applyFill="1" applyAlignment="1">
      <alignment/>
    </xf>
    <xf numFmtId="41" fontId="8" fillId="0" borderId="0" xfId="0" applyNumberFormat="1" applyFont="1"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rmal 4" xfId="58"/>
    <cellStyle name="Normal 7"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193"/>
  <sheetViews>
    <sheetView tabSelected="1" zoomScalePageLayoutView="0" workbookViewId="0" topLeftCell="A1">
      <selection activeCell="D6" sqref="D6:H6"/>
    </sheetView>
  </sheetViews>
  <sheetFormatPr defaultColWidth="9.140625" defaultRowHeight="15"/>
  <cols>
    <col min="1" max="1" width="5.7109375" style="1" customWidth="1"/>
    <col min="2" max="2" width="7.7109375" style="205" customWidth="1"/>
    <col min="3" max="3" width="8.57421875" style="205" customWidth="1"/>
    <col min="4" max="4" width="52.7109375" style="211" customWidth="1"/>
    <col min="5" max="5" width="11.140625" style="212" customWidth="1"/>
    <col min="6" max="6" width="15.421875" style="191" customWidth="1"/>
    <col min="7" max="7" width="17.00390625" style="213" customWidth="1"/>
    <col min="8" max="8" width="23.00390625" style="214" customWidth="1"/>
  </cols>
  <sheetData>
    <row r="1" spans="1:8" ht="83.25" customHeight="1" thickBot="1">
      <c r="A1" s="3"/>
      <c r="B1" s="106" t="s">
        <v>114</v>
      </c>
      <c r="C1" s="85"/>
      <c r="D1" s="85"/>
      <c r="E1" s="85"/>
      <c r="F1" s="85"/>
      <c r="G1" s="85"/>
      <c r="H1" s="86"/>
    </row>
    <row r="2" spans="1:8" ht="19.5" thickBot="1">
      <c r="A2" s="3"/>
      <c r="B2" s="107" t="s">
        <v>85</v>
      </c>
      <c r="C2" s="108"/>
      <c r="D2" s="108"/>
      <c r="E2" s="108"/>
      <c r="F2" s="108"/>
      <c r="G2" s="108"/>
      <c r="H2" s="109"/>
    </row>
    <row r="3" spans="1:8" ht="19.5" thickBot="1">
      <c r="A3" s="3"/>
      <c r="B3" s="110" t="s">
        <v>41</v>
      </c>
      <c r="C3" s="111"/>
      <c r="D3" s="111"/>
      <c r="E3" s="111"/>
      <c r="F3" s="111"/>
      <c r="G3" s="111"/>
      <c r="H3" s="112"/>
    </row>
    <row r="4" spans="1:8" ht="18.75">
      <c r="A4" s="3"/>
      <c r="B4" s="113"/>
      <c r="C4" s="114"/>
      <c r="D4" s="115" t="s">
        <v>86</v>
      </c>
      <c r="E4" s="116"/>
      <c r="F4" s="116"/>
      <c r="G4" s="116"/>
      <c r="H4" s="117"/>
    </row>
    <row r="5" spans="1:8" ht="57.75" customHeight="1">
      <c r="A5" s="3"/>
      <c r="B5" s="118"/>
      <c r="C5" s="41" t="s">
        <v>125</v>
      </c>
      <c r="D5" s="75" t="s">
        <v>126</v>
      </c>
      <c r="E5" s="87"/>
      <c r="F5" s="87"/>
      <c r="G5" s="87"/>
      <c r="H5" s="88"/>
    </row>
    <row r="6" spans="1:8" ht="159" customHeight="1">
      <c r="A6" s="3"/>
      <c r="B6" s="118"/>
      <c r="C6" s="41" t="s">
        <v>87</v>
      </c>
      <c r="D6" s="75" t="s">
        <v>88</v>
      </c>
      <c r="E6" s="76"/>
      <c r="F6" s="76"/>
      <c r="G6" s="76"/>
      <c r="H6" s="77"/>
    </row>
    <row r="7" spans="1:8" ht="90" customHeight="1">
      <c r="A7" s="3"/>
      <c r="B7" s="39"/>
      <c r="C7" s="42" t="s">
        <v>127</v>
      </c>
      <c r="D7" s="73" t="s">
        <v>128</v>
      </c>
      <c r="E7" s="73"/>
      <c r="F7" s="73"/>
      <c r="G7" s="73"/>
      <c r="H7" s="74"/>
    </row>
    <row r="8" spans="1:8" ht="69.75" customHeight="1">
      <c r="A8" s="3"/>
      <c r="B8" s="40"/>
      <c r="C8" s="43" t="s">
        <v>129</v>
      </c>
      <c r="D8" s="73" t="s">
        <v>138</v>
      </c>
      <c r="E8" s="73"/>
      <c r="F8" s="73"/>
      <c r="G8" s="73"/>
      <c r="H8" s="74"/>
    </row>
    <row r="9" spans="1:8" ht="160.5" customHeight="1">
      <c r="A9" s="3"/>
      <c r="B9" s="39"/>
      <c r="C9" s="42" t="s">
        <v>130</v>
      </c>
      <c r="D9" s="73" t="s">
        <v>131</v>
      </c>
      <c r="E9" s="73"/>
      <c r="F9" s="73"/>
      <c r="G9" s="73"/>
      <c r="H9" s="74"/>
    </row>
    <row r="10" spans="1:8" ht="99.75" customHeight="1">
      <c r="A10" s="3"/>
      <c r="B10" s="39"/>
      <c r="C10" s="42" t="s">
        <v>132</v>
      </c>
      <c r="D10" s="73" t="s">
        <v>133</v>
      </c>
      <c r="E10" s="73"/>
      <c r="F10" s="73"/>
      <c r="G10" s="73"/>
      <c r="H10" s="74"/>
    </row>
    <row r="11" spans="1:8" ht="54.75" customHeight="1">
      <c r="A11" s="3"/>
      <c r="B11" s="39"/>
      <c r="C11" s="42" t="s">
        <v>89</v>
      </c>
      <c r="D11" s="73" t="s">
        <v>90</v>
      </c>
      <c r="E11" s="73"/>
      <c r="F11" s="73"/>
      <c r="G11" s="73"/>
      <c r="H11" s="74"/>
    </row>
    <row r="12" spans="1:8" ht="71.25" customHeight="1">
      <c r="A12" s="3"/>
      <c r="B12" s="39"/>
      <c r="C12" s="42" t="s">
        <v>91</v>
      </c>
      <c r="D12" s="75" t="s">
        <v>139</v>
      </c>
      <c r="E12" s="76"/>
      <c r="F12" s="76"/>
      <c r="G12" s="76"/>
      <c r="H12" s="77"/>
    </row>
    <row r="13" spans="1:8" ht="88.5" customHeight="1">
      <c r="A13" s="3"/>
      <c r="B13" s="39"/>
      <c r="C13" s="44" t="s">
        <v>92</v>
      </c>
      <c r="D13" s="73" t="s">
        <v>140</v>
      </c>
      <c r="E13" s="73"/>
      <c r="F13" s="73"/>
      <c r="G13" s="73"/>
      <c r="H13" s="74"/>
    </row>
    <row r="14" spans="1:8" ht="106.5" customHeight="1">
      <c r="A14" s="3"/>
      <c r="B14" s="39"/>
      <c r="C14" s="42" t="s">
        <v>93</v>
      </c>
      <c r="D14" s="89" t="s">
        <v>94</v>
      </c>
      <c r="E14" s="90"/>
      <c r="F14" s="90"/>
      <c r="G14" s="90"/>
      <c r="H14" s="91"/>
    </row>
    <row r="15" spans="1:8" ht="187.5" customHeight="1">
      <c r="A15" s="3"/>
      <c r="B15" s="39"/>
      <c r="C15" s="42" t="s">
        <v>134</v>
      </c>
      <c r="D15" s="73" t="s">
        <v>135</v>
      </c>
      <c r="E15" s="73"/>
      <c r="F15" s="73"/>
      <c r="G15" s="73"/>
      <c r="H15" s="74"/>
    </row>
    <row r="16" spans="1:8" ht="159" customHeight="1">
      <c r="A16" s="3"/>
      <c r="B16" s="39"/>
      <c r="C16" s="42" t="s">
        <v>95</v>
      </c>
      <c r="D16" s="75" t="s">
        <v>96</v>
      </c>
      <c r="E16" s="76"/>
      <c r="F16" s="76"/>
      <c r="G16" s="76"/>
      <c r="H16" s="77"/>
    </row>
    <row r="17" spans="1:8" ht="105.75" customHeight="1">
      <c r="A17" s="3"/>
      <c r="B17" s="39"/>
      <c r="C17" s="42" t="s">
        <v>97</v>
      </c>
      <c r="D17" s="75" t="s">
        <v>98</v>
      </c>
      <c r="E17" s="76"/>
      <c r="F17" s="76"/>
      <c r="G17" s="76"/>
      <c r="H17" s="77"/>
    </row>
    <row r="18" spans="1:8" ht="79.5" customHeight="1">
      <c r="A18" s="3"/>
      <c r="B18" s="40"/>
      <c r="C18" s="43" t="s">
        <v>99</v>
      </c>
      <c r="D18" s="75" t="s">
        <v>141</v>
      </c>
      <c r="E18" s="76"/>
      <c r="F18" s="76"/>
      <c r="G18" s="76"/>
      <c r="H18" s="77"/>
    </row>
    <row r="19" spans="1:8" ht="69.75" customHeight="1" thickBot="1">
      <c r="A19" s="3"/>
      <c r="B19" s="119"/>
      <c r="C19" s="45" t="s">
        <v>136</v>
      </c>
      <c r="D19" s="66" t="s">
        <v>137</v>
      </c>
      <c r="E19" s="66"/>
      <c r="F19" s="66"/>
      <c r="G19" s="66"/>
      <c r="H19" s="67"/>
    </row>
    <row r="20" spans="2:8" s="4" customFormat="1" ht="63" customHeight="1">
      <c r="B20" s="120" t="s">
        <v>0</v>
      </c>
      <c r="C20" s="121" t="s">
        <v>1</v>
      </c>
      <c r="D20" s="121" t="s">
        <v>2</v>
      </c>
      <c r="E20" s="121" t="s">
        <v>3</v>
      </c>
      <c r="F20" s="121" t="s">
        <v>100</v>
      </c>
      <c r="G20" s="122" t="s">
        <v>4</v>
      </c>
      <c r="H20" s="123" t="s">
        <v>101</v>
      </c>
    </row>
    <row r="21" spans="2:8" s="4" customFormat="1" ht="22.5" customHeight="1" thickBot="1">
      <c r="B21" s="124">
        <v>1</v>
      </c>
      <c r="C21" s="125">
        <v>2</v>
      </c>
      <c r="D21" s="125">
        <v>3</v>
      </c>
      <c r="E21" s="125">
        <v>4</v>
      </c>
      <c r="F21" s="125">
        <v>5</v>
      </c>
      <c r="G21" s="126">
        <v>6</v>
      </c>
      <c r="H21" s="127">
        <v>7</v>
      </c>
    </row>
    <row r="22" spans="2:8" s="4" customFormat="1" ht="25.5" customHeight="1">
      <c r="B22" s="128"/>
      <c r="C22" s="129"/>
      <c r="D22" s="5" t="s">
        <v>102</v>
      </c>
      <c r="E22" s="129"/>
      <c r="F22" s="130"/>
      <c r="G22" s="131"/>
      <c r="H22" s="132"/>
    </row>
    <row r="23" spans="2:8" s="4" customFormat="1" ht="30.75" customHeight="1">
      <c r="B23" s="124"/>
      <c r="C23" s="133">
        <v>0.1</v>
      </c>
      <c r="D23" s="6" t="s">
        <v>104</v>
      </c>
      <c r="E23" s="134" t="s">
        <v>103</v>
      </c>
      <c r="F23" s="135">
        <v>1</v>
      </c>
      <c r="G23" s="136"/>
      <c r="H23" s="137">
        <f aca="true" t="shared" si="0" ref="H23:H29">F23*G23</f>
        <v>0</v>
      </c>
    </row>
    <row r="24" spans="2:8" s="4" customFormat="1" ht="51" customHeight="1">
      <c r="B24" s="124"/>
      <c r="C24" s="133">
        <v>0.2</v>
      </c>
      <c r="D24" s="6" t="s">
        <v>105</v>
      </c>
      <c r="E24" s="134" t="s">
        <v>103</v>
      </c>
      <c r="F24" s="135">
        <v>1</v>
      </c>
      <c r="G24" s="136"/>
      <c r="H24" s="137">
        <f t="shared" si="0"/>
        <v>0</v>
      </c>
    </row>
    <row r="25" spans="2:8" s="4" customFormat="1" ht="24.75" customHeight="1">
      <c r="B25" s="124"/>
      <c r="C25" s="133">
        <v>0.3</v>
      </c>
      <c r="D25" s="6" t="s">
        <v>106</v>
      </c>
      <c r="E25" s="134" t="s">
        <v>103</v>
      </c>
      <c r="F25" s="135">
        <v>1</v>
      </c>
      <c r="G25" s="136"/>
      <c r="H25" s="137">
        <f t="shared" si="0"/>
        <v>0</v>
      </c>
    </row>
    <row r="26" spans="2:8" s="4" customFormat="1" ht="35.25" customHeight="1">
      <c r="B26" s="124"/>
      <c r="C26" s="133">
        <v>0.4</v>
      </c>
      <c r="D26" s="6" t="s">
        <v>107</v>
      </c>
      <c r="E26" s="134" t="s">
        <v>103</v>
      </c>
      <c r="F26" s="135">
        <v>1</v>
      </c>
      <c r="G26" s="136"/>
      <c r="H26" s="137">
        <f t="shared" si="0"/>
        <v>0</v>
      </c>
    </row>
    <row r="27" spans="2:8" s="4" customFormat="1" ht="48" customHeight="1">
      <c r="B27" s="124"/>
      <c r="C27" s="133">
        <v>0.5</v>
      </c>
      <c r="D27" s="6" t="s">
        <v>108</v>
      </c>
      <c r="E27" s="134" t="s">
        <v>103</v>
      </c>
      <c r="F27" s="135">
        <v>1</v>
      </c>
      <c r="G27" s="136"/>
      <c r="H27" s="137">
        <f t="shared" si="0"/>
        <v>0</v>
      </c>
    </row>
    <row r="28" spans="2:8" s="4" customFormat="1" ht="50.25" customHeight="1">
      <c r="B28" s="124"/>
      <c r="C28" s="133">
        <v>0.6</v>
      </c>
      <c r="D28" s="6" t="s">
        <v>109</v>
      </c>
      <c r="E28" s="134" t="s">
        <v>103</v>
      </c>
      <c r="F28" s="135">
        <v>1</v>
      </c>
      <c r="G28" s="136"/>
      <c r="H28" s="137">
        <f t="shared" si="0"/>
        <v>0</v>
      </c>
    </row>
    <row r="29" spans="2:8" s="4" customFormat="1" ht="41.25" customHeight="1" thickBot="1">
      <c r="B29" s="138"/>
      <c r="C29" s="133">
        <v>0.7</v>
      </c>
      <c r="D29" s="31" t="s">
        <v>110</v>
      </c>
      <c r="E29" s="139" t="s">
        <v>103</v>
      </c>
      <c r="F29" s="140">
        <v>1</v>
      </c>
      <c r="G29" s="141"/>
      <c r="H29" s="142">
        <f t="shared" si="0"/>
        <v>0</v>
      </c>
    </row>
    <row r="30" spans="2:8" s="4" customFormat="1" ht="21" customHeight="1" thickBot="1">
      <c r="B30" s="92" t="s">
        <v>111</v>
      </c>
      <c r="C30" s="93"/>
      <c r="D30" s="93"/>
      <c r="E30" s="93"/>
      <c r="F30" s="93"/>
      <c r="G30" s="94"/>
      <c r="H30" s="7">
        <f>SUM(H23:H29)</f>
        <v>0</v>
      </c>
    </row>
    <row r="31" spans="2:8" ht="18.75">
      <c r="B31" s="10"/>
      <c r="C31" s="143"/>
      <c r="D31" s="84" t="s">
        <v>5</v>
      </c>
      <c r="E31" s="85"/>
      <c r="F31" s="85"/>
      <c r="G31" s="85"/>
      <c r="H31" s="86"/>
    </row>
    <row r="32" spans="2:8" ht="38.25" customHeight="1">
      <c r="B32" s="11">
        <v>1</v>
      </c>
      <c r="C32" s="133" t="s">
        <v>6</v>
      </c>
      <c r="D32" s="12" t="s">
        <v>42</v>
      </c>
      <c r="E32" s="144" t="s">
        <v>112</v>
      </c>
      <c r="F32" s="145">
        <v>830</v>
      </c>
      <c r="G32" s="146"/>
      <c r="H32" s="137">
        <f>F32*G32</f>
        <v>0</v>
      </c>
    </row>
    <row r="33" spans="2:8" ht="84.75" customHeight="1">
      <c r="B33" s="8">
        <v>2</v>
      </c>
      <c r="C33" s="147" t="s">
        <v>7</v>
      </c>
      <c r="D33" s="12" t="s">
        <v>115</v>
      </c>
      <c r="E33" s="13" t="s">
        <v>46</v>
      </c>
      <c r="F33" s="46">
        <v>945</v>
      </c>
      <c r="G33" s="148"/>
      <c r="H33" s="137">
        <f>F33*G33</f>
        <v>0</v>
      </c>
    </row>
    <row r="34" spans="2:8" ht="55.5" customHeight="1">
      <c r="B34" s="8">
        <v>3</v>
      </c>
      <c r="C34" s="147" t="s">
        <v>8</v>
      </c>
      <c r="D34" s="12" t="s">
        <v>43</v>
      </c>
      <c r="E34" s="13" t="s">
        <v>44</v>
      </c>
      <c r="F34" s="46">
        <v>25</v>
      </c>
      <c r="G34" s="148"/>
      <c r="H34" s="137">
        <f>F34*G34</f>
        <v>0</v>
      </c>
    </row>
    <row r="35" spans="2:8" ht="19.5" thickBot="1">
      <c r="B35" s="8">
        <v>4</v>
      </c>
      <c r="C35" s="147" t="s">
        <v>9</v>
      </c>
      <c r="D35" s="6" t="s">
        <v>45</v>
      </c>
      <c r="E35" s="13" t="s">
        <v>112</v>
      </c>
      <c r="F35" s="46">
        <v>140</v>
      </c>
      <c r="G35" s="148"/>
      <c r="H35" s="137">
        <f>F35*G35</f>
        <v>0</v>
      </c>
    </row>
    <row r="36" spans="2:8" ht="20.25" customHeight="1" thickBot="1">
      <c r="B36" s="92" t="s">
        <v>10</v>
      </c>
      <c r="C36" s="93"/>
      <c r="D36" s="93"/>
      <c r="E36" s="93"/>
      <c r="F36" s="93"/>
      <c r="G36" s="94"/>
      <c r="H36" s="15">
        <f>SUM(H32:H35)</f>
        <v>0</v>
      </c>
    </row>
    <row r="37" spans="2:8" ht="18.75">
      <c r="B37" s="11"/>
      <c r="C37" s="25"/>
      <c r="D37" s="78" t="s">
        <v>11</v>
      </c>
      <c r="E37" s="79"/>
      <c r="F37" s="79"/>
      <c r="G37" s="79"/>
      <c r="H37" s="80"/>
    </row>
    <row r="38" spans="2:8" ht="18.75">
      <c r="B38" s="8"/>
      <c r="C38" s="16"/>
      <c r="D38" s="17" t="s">
        <v>12</v>
      </c>
      <c r="E38" s="18"/>
      <c r="F38" s="19"/>
      <c r="G38" s="20"/>
      <c r="H38" s="21"/>
    </row>
    <row r="39" spans="2:8" ht="136.5" customHeight="1">
      <c r="B39" s="8">
        <v>5</v>
      </c>
      <c r="C39" s="147" t="s">
        <v>13</v>
      </c>
      <c r="D39" s="12" t="s">
        <v>116</v>
      </c>
      <c r="E39" s="22" t="s">
        <v>46</v>
      </c>
      <c r="F39" s="46">
        <v>6000</v>
      </c>
      <c r="G39" s="23"/>
      <c r="H39" s="24">
        <f>F39*G39</f>
        <v>0</v>
      </c>
    </row>
    <row r="40" spans="2:8" ht="28.5" customHeight="1">
      <c r="B40" s="8">
        <v>6</v>
      </c>
      <c r="C40" s="147" t="s">
        <v>14</v>
      </c>
      <c r="D40" s="12" t="s">
        <v>47</v>
      </c>
      <c r="E40" s="13" t="s">
        <v>48</v>
      </c>
      <c r="F40" s="46">
        <v>12400</v>
      </c>
      <c r="G40" s="148"/>
      <c r="H40" s="24">
        <f>F40*G40</f>
        <v>0</v>
      </c>
    </row>
    <row r="41" spans="2:8" ht="41.25" customHeight="1" thickBot="1">
      <c r="B41" s="8">
        <v>7</v>
      </c>
      <c r="C41" s="147" t="s">
        <v>15</v>
      </c>
      <c r="D41" s="12" t="s">
        <v>144</v>
      </c>
      <c r="E41" s="13" t="s">
        <v>46</v>
      </c>
      <c r="F41" s="46">
        <v>20</v>
      </c>
      <c r="G41" s="148"/>
      <c r="H41" s="24">
        <f>F41*G41</f>
        <v>0</v>
      </c>
    </row>
    <row r="42" spans="2:8" ht="19.5" thickBot="1">
      <c r="B42" s="14"/>
      <c r="C42" s="149"/>
      <c r="D42" s="71" t="s">
        <v>16</v>
      </c>
      <c r="E42" s="72"/>
      <c r="F42" s="72"/>
      <c r="G42" s="72"/>
      <c r="H42" s="15">
        <f>SUM(H39:H41)</f>
        <v>0</v>
      </c>
    </row>
    <row r="43" spans="2:8" ht="18.75">
      <c r="B43" s="11"/>
      <c r="C43" s="25"/>
      <c r="D43" s="68" t="s">
        <v>73</v>
      </c>
      <c r="E43" s="69"/>
      <c r="F43" s="69"/>
      <c r="G43" s="69"/>
      <c r="H43" s="70"/>
    </row>
    <row r="44" spans="2:8" ht="18.75">
      <c r="B44" s="8"/>
      <c r="C44" s="26"/>
      <c r="D44" s="27" t="s">
        <v>49</v>
      </c>
      <c r="E44" s="28"/>
      <c r="F44" s="19"/>
      <c r="G44" s="29"/>
      <c r="H44" s="30"/>
    </row>
    <row r="45" spans="2:8" ht="37.5">
      <c r="B45" s="8">
        <v>8</v>
      </c>
      <c r="C45" s="147" t="s">
        <v>18</v>
      </c>
      <c r="D45" s="12" t="s">
        <v>50</v>
      </c>
      <c r="E45" s="13" t="s">
        <v>112</v>
      </c>
      <c r="F45" s="46">
        <v>140</v>
      </c>
      <c r="G45" s="148"/>
      <c r="H45" s="137">
        <f aca="true" t="shared" si="1" ref="H45:H50">F45*G45</f>
        <v>0</v>
      </c>
    </row>
    <row r="46" spans="2:8" ht="123" customHeight="1">
      <c r="B46" s="8">
        <v>9</v>
      </c>
      <c r="C46" s="147" t="s">
        <v>19</v>
      </c>
      <c r="D46" s="6" t="s">
        <v>117</v>
      </c>
      <c r="E46" s="13" t="s">
        <v>48</v>
      </c>
      <c r="F46" s="46">
        <v>70</v>
      </c>
      <c r="G46" s="148"/>
      <c r="H46" s="137">
        <f t="shared" si="1"/>
        <v>0</v>
      </c>
    </row>
    <row r="47" spans="2:8" ht="120" customHeight="1">
      <c r="B47" s="8">
        <v>10</v>
      </c>
      <c r="C47" s="147" t="s">
        <v>74</v>
      </c>
      <c r="D47" s="6" t="s">
        <v>51</v>
      </c>
      <c r="E47" s="13" t="s">
        <v>46</v>
      </c>
      <c r="F47" s="46">
        <v>4050</v>
      </c>
      <c r="G47" s="148"/>
      <c r="H47" s="137">
        <f t="shared" si="1"/>
        <v>0</v>
      </c>
    </row>
    <row r="48" spans="2:8" ht="40.5" customHeight="1">
      <c r="B48" s="8">
        <v>11</v>
      </c>
      <c r="C48" s="147" t="s">
        <v>75</v>
      </c>
      <c r="D48" s="6" t="s">
        <v>143</v>
      </c>
      <c r="E48" s="13" t="s">
        <v>48</v>
      </c>
      <c r="F48" s="46">
        <v>9570</v>
      </c>
      <c r="G48" s="148"/>
      <c r="H48" s="137">
        <f t="shared" si="1"/>
        <v>0</v>
      </c>
    </row>
    <row r="49" spans="2:8" ht="39" customHeight="1">
      <c r="B49" s="8">
        <v>12</v>
      </c>
      <c r="C49" s="147" t="s">
        <v>76</v>
      </c>
      <c r="D49" s="6" t="s">
        <v>53</v>
      </c>
      <c r="E49" s="13" t="s">
        <v>48</v>
      </c>
      <c r="F49" s="46">
        <v>9500</v>
      </c>
      <c r="G49" s="148"/>
      <c r="H49" s="137">
        <f t="shared" si="1"/>
        <v>0</v>
      </c>
    </row>
    <row r="50" spans="2:8" ht="59.25" customHeight="1">
      <c r="B50" s="8">
        <v>13</v>
      </c>
      <c r="C50" s="147" t="s">
        <v>77</v>
      </c>
      <c r="D50" s="6" t="s">
        <v>145</v>
      </c>
      <c r="E50" s="13" t="s">
        <v>48</v>
      </c>
      <c r="F50" s="46">
        <v>9500</v>
      </c>
      <c r="G50" s="148"/>
      <c r="H50" s="137">
        <f t="shared" si="1"/>
        <v>0</v>
      </c>
    </row>
    <row r="51" spans="2:8" ht="18.75">
      <c r="B51" s="8"/>
      <c r="C51" s="150"/>
      <c r="D51" s="27" t="s">
        <v>54</v>
      </c>
      <c r="E51" s="13"/>
      <c r="F51" s="46"/>
      <c r="G51" s="148"/>
      <c r="H51" s="137"/>
    </row>
    <row r="52" spans="2:8" ht="84.75" customHeight="1">
      <c r="B52" s="8">
        <v>14</v>
      </c>
      <c r="C52" s="147" t="s">
        <v>78</v>
      </c>
      <c r="D52" s="12" t="s">
        <v>55</v>
      </c>
      <c r="E52" s="13" t="s">
        <v>48</v>
      </c>
      <c r="F52" s="46">
        <v>3800</v>
      </c>
      <c r="G52" s="148"/>
      <c r="H52" s="137">
        <f aca="true" t="shared" si="2" ref="H52:H57">F52*G52</f>
        <v>0</v>
      </c>
    </row>
    <row r="53" spans="2:8" ht="86.25" customHeight="1">
      <c r="B53" s="8">
        <v>15</v>
      </c>
      <c r="C53" s="147" t="s">
        <v>79</v>
      </c>
      <c r="D53" s="12" t="s">
        <v>56</v>
      </c>
      <c r="E53" s="13" t="s">
        <v>112</v>
      </c>
      <c r="F53" s="46">
        <v>1500</v>
      </c>
      <c r="G53" s="148"/>
      <c r="H53" s="137">
        <f t="shared" si="2"/>
        <v>0</v>
      </c>
    </row>
    <row r="54" spans="2:8" ht="64.5" customHeight="1">
      <c r="B54" s="8">
        <v>16</v>
      </c>
      <c r="C54" s="147" t="s">
        <v>80</v>
      </c>
      <c r="D54" s="12" t="s">
        <v>57</v>
      </c>
      <c r="E54" s="13" t="s">
        <v>112</v>
      </c>
      <c r="F54" s="46">
        <v>1500</v>
      </c>
      <c r="G54" s="148"/>
      <c r="H54" s="137">
        <f t="shared" si="2"/>
        <v>0</v>
      </c>
    </row>
    <row r="55" spans="2:8" ht="65.25" customHeight="1">
      <c r="B55" s="8">
        <v>17</v>
      </c>
      <c r="C55" s="147" t="s">
        <v>81</v>
      </c>
      <c r="D55" s="12" t="s">
        <v>58</v>
      </c>
      <c r="E55" s="13" t="s">
        <v>112</v>
      </c>
      <c r="F55" s="46">
        <v>1500</v>
      </c>
      <c r="G55" s="148"/>
      <c r="H55" s="137">
        <f t="shared" si="2"/>
        <v>0</v>
      </c>
    </row>
    <row r="56" spans="2:8" ht="66" customHeight="1">
      <c r="B56" s="9">
        <v>18</v>
      </c>
      <c r="C56" s="147" t="s">
        <v>82</v>
      </c>
      <c r="D56" s="31" t="s">
        <v>59</v>
      </c>
      <c r="E56" s="32" t="s">
        <v>48</v>
      </c>
      <c r="F56" s="47">
        <v>3800</v>
      </c>
      <c r="G56" s="151"/>
      <c r="H56" s="137">
        <f t="shared" si="2"/>
        <v>0</v>
      </c>
    </row>
    <row r="57" spans="2:8" ht="75" customHeight="1" thickBot="1">
      <c r="B57" s="9">
        <v>19</v>
      </c>
      <c r="C57" s="147" t="s">
        <v>83</v>
      </c>
      <c r="D57" s="31" t="s">
        <v>59</v>
      </c>
      <c r="E57" s="32" t="s">
        <v>48</v>
      </c>
      <c r="F57" s="47">
        <v>50</v>
      </c>
      <c r="G57" s="151"/>
      <c r="H57" s="142">
        <f t="shared" si="2"/>
        <v>0</v>
      </c>
    </row>
    <row r="58" spans="2:8" ht="19.5" thickBot="1">
      <c r="B58" s="14"/>
      <c r="C58" s="149"/>
      <c r="D58" s="71" t="s">
        <v>20</v>
      </c>
      <c r="E58" s="72"/>
      <c r="F58" s="72"/>
      <c r="G58" s="72"/>
      <c r="H58" s="15">
        <f>SUM(H45:H57)</f>
        <v>0</v>
      </c>
    </row>
    <row r="59" spans="2:8" ht="18.75">
      <c r="B59" s="152"/>
      <c r="C59" s="153"/>
      <c r="D59" s="154" t="s">
        <v>60</v>
      </c>
      <c r="E59" s="155"/>
      <c r="F59" s="155"/>
      <c r="G59" s="155"/>
      <c r="H59" s="156"/>
    </row>
    <row r="60" spans="2:8" ht="18.75">
      <c r="B60" s="157"/>
      <c r="C60" s="25"/>
      <c r="D60" s="158" t="s">
        <v>113</v>
      </c>
      <c r="E60" s="159"/>
      <c r="F60" s="160"/>
      <c r="G60" s="161"/>
      <c r="H60" s="162">
        <f>H30</f>
        <v>0</v>
      </c>
    </row>
    <row r="61" spans="2:8" ht="18.75">
      <c r="B61" s="163"/>
      <c r="C61" s="16"/>
      <c r="D61" s="158" t="s">
        <v>28</v>
      </c>
      <c r="E61" s="159"/>
      <c r="F61" s="160"/>
      <c r="G61" s="161"/>
      <c r="H61" s="164">
        <f>H36</f>
        <v>0</v>
      </c>
    </row>
    <row r="62" spans="2:8" ht="18.75">
      <c r="B62" s="165"/>
      <c r="C62" s="166"/>
      <c r="D62" s="158" t="s">
        <v>29</v>
      </c>
      <c r="E62" s="159"/>
      <c r="F62" s="160"/>
      <c r="G62" s="161"/>
      <c r="H62" s="164">
        <f>H42</f>
        <v>0</v>
      </c>
    </row>
    <row r="63" spans="2:8" ht="19.5" thickBot="1">
      <c r="B63" s="167"/>
      <c r="C63" s="168"/>
      <c r="D63" s="169" t="s">
        <v>84</v>
      </c>
      <c r="E63" s="170"/>
      <c r="F63" s="170"/>
      <c r="G63" s="170"/>
      <c r="H63" s="164">
        <f>H58</f>
        <v>0</v>
      </c>
    </row>
    <row r="64" spans="2:8" ht="19.5" thickBot="1">
      <c r="B64" s="14"/>
      <c r="C64" s="171"/>
      <c r="D64" s="172" t="s">
        <v>61</v>
      </c>
      <c r="E64" s="173"/>
      <c r="F64" s="173" t="s">
        <v>32</v>
      </c>
      <c r="G64" s="173"/>
      <c r="H64" s="174">
        <f>SUM(H60:H63)</f>
        <v>0</v>
      </c>
    </row>
    <row r="65" spans="1:8" ht="19.5" thickBot="1">
      <c r="A65" s="2"/>
      <c r="B65" s="175"/>
      <c r="C65" s="175"/>
      <c r="D65" s="176"/>
      <c r="E65" s="176"/>
      <c r="F65" s="176"/>
      <c r="G65" s="176"/>
      <c r="H65" s="177"/>
    </row>
    <row r="66" spans="1:8" ht="94.5" customHeight="1" thickBot="1">
      <c r="A66" s="3"/>
      <c r="B66" s="100" t="s">
        <v>114</v>
      </c>
      <c r="C66" s="101"/>
      <c r="D66" s="101"/>
      <c r="E66" s="101"/>
      <c r="F66" s="101"/>
      <c r="G66" s="101"/>
      <c r="H66" s="102"/>
    </row>
    <row r="67" spans="1:8" ht="19.5" thickBot="1">
      <c r="A67" s="3"/>
      <c r="B67" s="107" t="s">
        <v>85</v>
      </c>
      <c r="C67" s="108"/>
      <c r="D67" s="108"/>
      <c r="E67" s="108"/>
      <c r="F67" s="108"/>
      <c r="G67" s="108"/>
      <c r="H67" s="109"/>
    </row>
    <row r="68" spans="1:8" ht="18.75" customHeight="1" thickBot="1">
      <c r="A68" s="3"/>
      <c r="B68" s="110" t="s">
        <v>62</v>
      </c>
      <c r="C68" s="111"/>
      <c r="D68" s="111"/>
      <c r="E68" s="111"/>
      <c r="F68" s="111"/>
      <c r="G68" s="111"/>
      <c r="H68" s="112"/>
    </row>
    <row r="69" spans="1:8" ht="18.75">
      <c r="A69" s="3"/>
      <c r="B69" s="113"/>
      <c r="C69" s="114"/>
      <c r="D69" s="115" t="s">
        <v>86</v>
      </c>
      <c r="E69" s="116"/>
      <c r="F69" s="116"/>
      <c r="G69" s="116"/>
      <c r="H69" s="117"/>
    </row>
    <row r="70" spans="1:8" ht="69" customHeight="1">
      <c r="A70" s="3"/>
      <c r="B70" s="118"/>
      <c r="C70" s="48" t="s">
        <v>125</v>
      </c>
      <c r="D70" s="61" t="s">
        <v>126</v>
      </c>
      <c r="E70" s="64"/>
      <c r="F70" s="64"/>
      <c r="G70" s="64"/>
      <c r="H70" s="65"/>
    </row>
    <row r="71" spans="1:8" ht="159" customHeight="1">
      <c r="A71" s="3"/>
      <c r="B71" s="118"/>
      <c r="C71" s="48" t="s">
        <v>87</v>
      </c>
      <c r="D71" s="61" t="s">
        <v>88</v>
      </c>
      <c r="E71" s="62"/>
      <c r="F71" s="62"/>
      <c r="G71" s="62"/>
      <c r="H71" s="63"/>
    </row>
    <row r="72" spans="1:8" ht="89.25" customHeight="1">
      <c r="A72" s="3"/>
      <c r="B72" s="39"/>
      <c r="C72" s="18" t="s">
        <v>127</v>
      </c>
      <c r="D72" s="56" t="s">
        <v>128</v>
      </c>
      <c r="E72" s="56"/>
      <c r="F72" s="56"/>
      <c r="G72" s="56"/>
      <c r="H72" s="57"/>
    </row>
    <row r="73" spans="1:8" ht="81" customHeight="1">
      <c r="A73" s="3"/>
      <c r="B73" s="40"/>
      <c r="C73" s="49" t="s">
        <v>129</v>
      </c>
      <c r="D73" s="56" t="s">
        <v>146</v>
      </c>
      <c r="E73" s="56"/>
      <c r="F73" s="56"/>
      <c r="G73" s="56"/>
      <c r="H73" s="57"/>
    </row>
    <row r="74" spans="1:8" ht="159" customHeight="1">
      <c r="A74" s="3"/>
      <c r="B74" s="39"/>
      <c r="C74" s="18" t="s">
        <v>130</v>
      </c>
      <c r="D74" s="56" t="s">
        <v>131</v>
      </c>
      <c r="E74" s="56"/>
      <c r="F74" s="56"/>
      <c r="G74" s="56"/>
      <c r="H74" s="57"/>
    </row>
    <row r="75" spans="1:8" ht="99.75" customHeight="1">
      <c r="A75" s="3"/>
      <c r="B75" s="39"/>
      <c r="C75" s="18" t="s">
        <v>132</v>
      </c>
      <c r="D75" s="56" t="s">
        <v>133</v>
      </c>
      <c r="E75" s="56"/>
      <c r="F75" s="56"/>
      <c r="G75" s="56"/>
      <c r="H75" s="57"/>
    </row>
    <row r="76" spans="1:8" ht="45.75" customHeight="1">
      <c r="A76" s="3"/>
      <c r="B76" s="39"/>
      <c r="C76" s="18" t="s">
        <v>89</v>
      </c>
      <c r="D76" s="56" t="s">
        <v>90</v>
      </c>
      <c r="E76" s="56"/>
      <c r="F76" s="56"/>
      <c r="G76" s="56"/>
      <c r="H76" s="57"/>
    </row>
    <row r="77" spans="1:8" ht="76.5" customHeight="1">
      <c r="A77" s="3"/>
      <c r="B77" s="39"/>
      <c r="C77" s="18" t="s">
        <v>91</v>
      </c>
      <c r="D77" s="61" t="s">
        <v>139</v>
      </c>
      <c r="E77" s="62"/>
      <c r="F77" s="62"/>
      <c r="G77" s="62"/>
      <c r="H77" s="63"/>
    </row>
    <row r="78" spans="1:8" ht="93" customHeight="1">
      <c r="A78" s="3"/>
      <c r="B78" s="39"/>
      <c r="C78" s="50" t="s">
        <v>92</v>
      </c>
      <c r="D78" s="56" t="s">
        <v>140</v>
      </c>
      <c r="E78" s="56"/>
      <c r="F78" s="56"/>
      <c r="G78" s="56"/>
      <c r="H78" s="57"/>
    </row>
    <row r="79" spans="1:8" ht="112.5" customHeight="1">
      <c r="A79" s="3"/>
      <c r="B79" s="39"/>
      <c r="C79" s="18" t="s">
        <v>93</v>
      </c>
      <c r="D79" s="58" t="s">
        <v>94</v>
      </c>
      <c r="E79" s="59"/>
      <c r="F79" s="59"/>
      <c r="G79" s="59"/>
      <c r="H79" s="60"/>
    </row>
    <row r="80" spans="1:8" ht="201" customHeight="1">
      <c r="A80" s="3"/>
      <c r="B80" s="39"/>
      <c r="C80" s="18" t="s">
        <v>134</v>
      </c>
      <c r="D80" s="56" t="s">
        <v>135</v>
      </c>
      <c r="E80" s="56"/>
      <c r="F80" s="56"/>
      <c r="G80" s="56"/>
      <c r="H80" s="57"/>
    </row>
    <row r="81" spans="1:8" ht="159" customHeight="1">
      <c r="A81" s="3"/>
      <c r="B81" s="39"/>
      <c r="C81" s="18" t="s">
        <v>95</v>
      </c>
      <c r="D81" s="61" t="s">
        <v>96</v>
      </c>
      <c r="E81" s="62"/>
      <c r="F81" s="62"/>
      <c r="G81" s="62"/>
      <c r="H81" s="63"/>
    </row>
    <row r="82" spans="1:8" ht="123" customHeight="1">
      <c r="A82" s="3"/>
      <c r="B82" s="39"/>
      <c r="C82" s="18" t="s">
        <v>97</v>
      </c>
      <c r="D82" s="61" t="s">
        <v>98</v>
      </c>
      <c r="E82" s="62"/>
      <c r="F82" s="62"/>
      <c r="G82" s="62"/>
      <c r="H82" s="63"/>
    </row>
    <row r="83" spans="1:8" ht="79.5" customHeight="1">
      <c r="A83" s="3"/>
      <c r="B83" s="40"/>
      <c r="C83" s="49" t="s">
        <v>99</v>
      </c>
      <c r="D83" s="61" t="s">
        <v>141</v>
      </c>
      <c r="E83" s="62"/>
      <c r="F83" s="62"/>
      <c r="G83" s="62"/>
      <c r="H83" s="63"/>
    </row>
    <row r="84" spans="1:8" ht="82.5" customHeight="1" thickBot="1">
      <c r="A84" s="3"/>
      <c r="B84" s="119"/>
      <c r="C84" s="45" t="s">
        <v>136</v>
      </c>
      <c r="D84" s="54" t="s">
        <v>137</v>
      </c>
      <c r="E84" s="54"/>
      <c r="F84" s="54"/>
      <c r="G84" s="54"/>
      <c r="H84" s="55"/>
    </row>
    <row r="85" spans="2:8" s="4" customFormat="1" ht="70.5" customHeight="1">
      <c r="B85" s="178" t="s">
        <v>0</v>
      </c>
      <c r="C85" s="121" t="s">
        <v>1</v>
      </c>
      <c r="D85" s="179" t="s">
        <v>2</v>
      </c>
      <c r="E85" s="179" t="s">
        <v>3</v>
      </c>
      <c r="F85" s="121" t="s">
        <v>100</v>
      </c>
      <c r="G85" s="180" t="s">
        <v>4</v>
      </c>
      <c r="H85" s="181" t="s">
        <v>101</v>
      </c>
    </row>
    <row r="86" spans="2:8" s="4" customFormat="1" ht="22.5" customHeight="1" thickBot="1">
      <c r="B86" s="124">
        <v>1</v>
      </c>
      <c r="C86" s="125">
        <v>2</v>
      </c>
      <c r="D86" s="125">
        <v>3</v>
      </c>
      <c r="E86" s="125">
        <v>4</v>
      </c>
      <c r="F86" s="125">
        <v>5</v>
      </c>
      <c r="G86" s="126">
        <v>6</v>
      </c>
      <c r="H86" s="127">
        <v>7</v>
      </c>
    </row>
    <row r="87" spans="2:8" s="4" customFormat="1" ht="21.75" customHeight="1">
      <c r="B87" s="128"/>
      <c r="C87" s="129"/>
      <c r="D87" s="84" t="s">
        <v>102</v>
      </c>
      <c r="E87" s="85"/>
      <c r="F87" s="85"/>
      <c r="G87" s="85"/>
      <c r="H87" s="86"/>
    </row>
    <row r="88" spans="2:8" s="4" customFormat="1" ht="40.5" customHeight="1">
      <c r="B88" s="124"/>
      <c r="C88" s="133">
        <v>0.1</v>
      </c>
      <c r="D88" s="6" t="s">
        <v>104</v>
      </c>
      <c r="E88" s="134" t="s">
        <v>103</v>
      </c>
      <c r="F88" s="135">
        <v>1</v>
      </c>
      <c r="G88" s="136"/>
      <c r="H88" s="137">
        <f aca="true" t="shared" si="3" ref="H88:H94">F88*G88</f>
        <v>0</v>
      </c>
    </row>
    <row r="89" spans="2:8" s="4" customFormat="1" ht="51.75" customHeight="1">
      <c r="B89" s="124"/>
      <c r="C89" s="133">
        <v>0.2</v>
      </c>
      <c r="D89" s="6" t="s">
        <v>105</v>
      </c>
      <c r="E89" s="134" t="s">
        <v>103</v>
      </c>
      <c r="F89" s="135">
        <v>1</v>
      </c>
      <c r="G89" s="136"/>
      <c r="H89" s="137">
        <f t="shared" si="3"/>
        <v>0</v>
      </c>
    </row>
    <row r="90" spans="2:8" s="4" customFormat="1" ht="24.75" customHeight="1">
      <c r="B90" s="124"/>
      <c r="C90" s="133">
        <v>0.3</v>
      </c>
      <c r="D90" s="6" t="s">
        <v>106</v>
      </c>
      <c r="E90" s="134" t="s">
        <v>103</v>
      </c>
      <c r="F90" s="135">
        <v>1</v>
      </c>
      <c r="G90" s="136"/>
      <c r="H90" s="137">
        <f t="shared" si="3"/>
        <v>0</v>
      </c>
    </row>
    <row r="91" spans="2:8" s="4" customFormat="1" ht="35.25" customHeight="1">
      <c r="B91" s="124"/>
      <c r="C91" s="133">
        <v>0.4</v>
      </c>
      <c r="D91" s="6" t="s">
        <v>107</v>
      </c>
      <c r="E91" s="134" t="s">
        <v>103</v>
      </c>
      <c r="F91" s="135">
        <v>1</v>
      </c>
      <c r="G91" s="136"/>
      <c r="H91" s="137">
        <f t="shared" si="3"/>
        <v>0</v>
      </c>
    </row>
    <row r="92" spans="2:8" s="4" customFormat="1" ht="59.25" customHeight="1">
      <c r="B92" s="124"/>
      <c r="C92" s="133">
        <v>0.5</v>
      </c>
      <c r="D92" s="6" t="s">
        <v>108</v>
      </c>
      <c r="E92" s="134" t="s">
        <v>103</v>
      </c>
      <c r="F92" s="135">
        <v>1</v>
      </c>
      <c r="G92" s="136"/>
      <c r="H92" s="137">
        <f t="shared" si="3"/>
        <v>0</v>
      </c>
    </row>
    <row r="93" spans="2:8" s="4" customFormat="1" ht="58.5" customHeight="1">
      <c r="B93" s="124"/>
      <c r="C93" s="133">
        <v>0.6</v>
      </c>
      <c r="D93" s="6" t="s">
        <v>109</v>
      </c>
      <c r="E93" s="134" t="s">
        <v>103</v>
      </c>
      <c r="F93" s="135">
        <v>1</v>
      </c>
      <c r="G93" s="136"/>
      <c r="H93" s="137">
        <f t="shared" si="3"/>
        <v>0</v>
      </c>
    </row>
    <row r="94" spans="2:8" s="4" customFormat="1" ht="41.25" customHeight="1" thickBot="1">
      <c r="B94" s="138"/>
      <c r="C94" s="133">
        <v>0.7</v>
      </c>
      <c r="D94" s="31" t="s">
        <v>110</v>
      </c>
      <c r="E94" s="139" t="s">
        <v>103</v>
      </c>
      <c r="F94" s="140">
        <v>1</v>
      </c>
      <c r="G94" s="141"/>
      <c r="H94" s="142">
        <f t="shared" si="3"/>
        <v>0</v>
      </c>
    </row>
    <row r="95" spans="2:8" s="4" customFormat="1" ht="21.75" customHeight="1" thickBot="1">
      <c r="B95" s="92" t="s">
        <v>111</v>
      </c>
      <c r="C95" s="93"/>
      <c r="D95" s="93"/>
      <c r="E95" s="93"/>
      <c r="F95" s="93"/>
      <c r="G95" s="94"/>
      <c r="H95" s="7">
        <f>SUM(H88:H94)</f>
        <v>0</v>
      </c>
    </row>
    <row r="96" spans="2:8" ht="18.75">
      <c r="B96" s="8"/>
      <c r="C96" s="147"/>
      <c r="D96" s="58" t="s">
        <v>5</v>
      </c>
      <c r="E96" s="59"/>
      <c r="F96" s="59"/>
      <c r="G96" s="59"/>
      <c r="H96" s="60"/>
    </row>
    <row r="97" spans="2:8" ht="39.75" customHeight="1">
      <c r="B97" s="8">
        <v>1</v>
      </c>
      <c r="C97" s="147" t="s">
        <v>6</v>
      </c>
      <c r="D97" s="12" t="s">
        <v>42</v>
      </c>
      <c r="E97" s="13" t="s">
        <v>112</v>
      </c>
      <c r="F97" s="46">
        <v>1350</v>
      </c>
      <c r="G97" s="148"/>
      <c r="H97" s="137">
        <f>F97*G97</f>
        <v>0</v>
      </c>
    </row>
    <row r="98" spans="2:8" ht="87" customHeight="1">
      <c r="B98" s="8">
        <v>2</v>
      </c>
      <c r="C98" s="147" t="s">
        <v>7</v>
      </c>
      <c r="D98" s="12" t="s">
        <v>115</v>
      </c>
      <c r="E98" s="13" t="s">
        <v>46</v>
      </c>
      <c r="F98" s="46">
        <v>985</v>
      </c>
      <c r="G98" s="148"/>
      <c r="H98" s="137">
        <f>F98*G98</f>
        <v>0</v>
      </c>
    </row>
    <row r="99" spans="2:8" ht="54.75" customHeight="1" thickBot="1">
      <c r="B99" s="8">
        <v>3</v>
      </c>
      <c r="C99" s="147" t="s">
        <v>8</v>
      </c>
      <c r="D99" s="12" t="s">
        <v>43</v>
      </c>
      <c r="E99" s="13" t="s">
        <v>44</v>
      </c>
      <c r="F99" s="46">
        <v>40</v>
      </c>
      <c r="G99" s="148"/>
      <c r="H99" s="137">
        <f>F99*G99</f>
        <v>0</v>
      </c>
    </row>
    <row r="100" spans="2:8" ht="22.5" customHeight="1" thickBot="1">
      <c r="B100" s="92" t="s">
        <v>10</v>
      </c>
      <c r="C100" s="93"/>
      <c r="D100" s="93"/>
      <c r="E100" s="93"/>
      <c r="F100" s="93"/>
      <c r="G100" s="94"/>
      <c r="H100" s="15">
        <f>SUM(H97:H99)</f>
        <v>0</v>
      </c>
    </row>
    <row r="101" spans="2:8" ht="18.75">
      <c r="B101" s="11"/>
      <c r="C101" s="25"/>
      <c r="D101" s="78" t="s">
        <v>11</v>
      </c>
      <c r="E101" s="79"/>
      <c r="F101" s="79"/>
      <c r="G101" s="79"/>
      <c r="H101" s="80"/>
    </row>
    <row r="102" spans="2:8" ht="18.75">
      <c r="B102" s="8"/>
      <c r="C102" s="16"/>
      <c r="D102" s="17" t="s">
        <v>12</v>
      </c>
      <c r="E102" s="18"/>
      <c r="F102" s="19"/>
      <c r="G102" s="20"/>
      <c r="H102" s="21"/>
    </row>
    <row r="103" spans="2:8" ht="146.25" customHeight="1">
      <c r="B103" s="8">
        <v>4</v>
      </c>
      <c r="C103" s="147" t="s">
        <v>13</v>
      </c>
      <c r="D103" s="12" t="s">
        <v>116</v>
      </c>
      <c r="E103" s="13" t="s">
        <v>46</v>
      </c>
      <c r="F103" s="46">
        <v>5660</v>
      </c>
      <c r="G103" s="23"/>
      <c r="H103" s="24">
        <f>F103*G103</f>
        <v>0</v>
      </c>
    </row>
    <row r="104" spans="2:8" ht="32.25" customHeight="1" thickBot="1">
      <c r="B104" s="8">
        <v>5</v>
      </c>
      <c r="C104" s="147" t="s">
        <v>14</v>
      </c>
      <c r="D104" s="12" t="s">
        <v>47</v>
      </c>
      <c r="E104" s="13" t="s">
        <v>48</v>
      </c>
      <c r="F104" s="46">
        <v>13835</v>
      </c>
      <c r="G104" s="148"/>
      <c r="H104" s="24">
        <f>F104*G104</f>
        <v>0</v>
      </c>
    </row>
    <row r="105" spans="2:8" ht="19.5" thickBot="1">
      <c r="B105" s="51" t="s">
        <v>16</v>
      </c>
      <c r="C105" s="52"/>
      <c r="D105" s="52"/>
      <c r="E105" s="52"/>
      <c r="F105" s="52"/>
      <c r="G105" s="53"/>
      <c r="H105" s="15">
        <f>SUM(H103:H104)</f>
        <v>0</v>
      </c>
    </row>
    <row r="106" spans="2:8" ht="18.75">
      <c r="B106" s="11"/>
      <c r="C106" s="25"/>
      <c r="D106" s="68" t="s">
        <v>73</v>
      </c>
      <c r="E106" s="69"/>
      <c r="F106" s="69"/>
      <c r="G106" s="69"/>
      <c r="H106" s="70"/>
    </row>
    <row r="107" spans="2:8" ht="18.75">
      <c r="B107" s="8"/>
      <c r="C107" s="26"/>
      <c r="D107" s="27" t="s">
        <v>49</v>
      </c>
      <c r="E107" s="28"/>
      <c r="F107" s="19"/>
      <c r="G107" s="29"/>
      <c r="H107" s="30"/>
    </row>
    <row r="108" spans="2:8" ht="39.75" customHeight="1">
      <c r="B108" s="8">
        <v>6</v>
      </c>
      <c r="C108" s="147" t="s">
        <v>18</v>
      </c>
      <c r="D108" s="12" t="s">
        <v>50</v>
      </c>
      <c r="E108" s="13" t="s">
        <v>112</v>
      </c>
      <c r="F108" s="46">
        <v>50</v>
      </c>
      <c r="G108" s="148"/>
      <c r="H108" s="137">
        <f>F108*G108</f>
        <v>0</v>
      </c>
    </row>
    <row r="109" spans="2:8" ht="123.75" customHeight="1">
      <c r="B109" s="8">
        <v>7</v>
      </c>
      <c r="C109" s="147" t="s">
        <v>19</v>
      </c>
      <c r="D109" s="6" t="s">
        <v>118</v>
      </c>
      <c r="E109" s="13" t="s">
        <v>48</v>
      </c>
      <c r="F109" s="46">
        <v>25</v>
      </c>
      <c r="G109" s="148"/>
      <c r="H109" s="137">
        <f>F109*G109</f>
        <v>0</v>
      </c>
    </row>
    <row r="110" spans="2:8" ht="45" customHeight="1">
      <c r="B110" s="8">
        <v>8</v>
      </c>
      <c r="C110" s="147" t="s">
        <v>74</v>
      </c>
      <c r="D110" s="6" t="s">
        <v>52</v>
      </c>
      <c r="E110" s="13" t="s">
        <v>48</v>
      </c>
      <c r="F110" s="46">
        <v>9850</v>
      </c>
      <c r="G110" s="148"/>
      <c r="H110" s="137">
        <f>F110*G110</f>
        <v>0</v>
      </c>
    </row>
    <row r="111" spans="2:8" ht="46.5" customHeight="1">
      <c r="B111" s="8">
        <v>9</v>
      </c>
      <c r="C111" s="147" t="s">
        <v>75</v>
      </c>
      <c r="D111" s="6" t="s">
        <v>53</v>
      </c>
      <c r="E111" s="13" t="s">
        <v>48</v>
      </c>
      <c r="F111" s="46">
        <v>9850</v>
      </c>
      <c r="G111" s="148"/>
      <c r="H111" s="137">
        <f>F111*G111</f>
        <v>0</v>
      </c>
    </row>
    <row r="112" spans="2:8" ht="18.75">
      <c r="B112" s="8"/>
      <c r="C112" s="150"/>
      <c r="D112" s="27" t="s">
        <v>54</v>
      </c>
      <c r="E112" s="13"/>
      <c r="F112" s="46"/>
      <c r="G112" s="148"/>
      <c r="H112" s="137"/>
    </row>
    <row r="113" spans="2:8" ht="60" customHeight="1">
      <c r="B113" s="8">
        <v>10</v>
      </c>
      <c r="C113" s="147" t="s">
        <v>76</v>
      </c>
      <c r="D113" s="12" t="s">
        <v>57</v>
      </c>
      <c r="E113" s="13" t="s">
        <v>112</v>
      </c>
      <c r="F113" s="46">
        <v>2600</v>
      </c>
      <c r="G113" s="148"/>
      <c r="H113" s="137">
        <f>F113*G113</f>
        <v>0</v>
      </c>
    </row>
    <row r="114" spans="2:8" ht="58.5" customHeight="1">
      <c r="B114" s="8">
        <v>11</v>
      </c>
      <c r="C114" s="147" t="s">
        <v>77</v>
      </c>
      <c r="D114" s="12" t="s">
        <v>58</v>
      </c>
      <c r="E114" s="13" t="s">
        <v>112</v>
      </c>
      <c r="F114" s="46">
        <v>2350</v>
      </c>
      <c r="G114" s="148"/>
      <c r="H114" s="137">
        <f>F114*G114</f>
        <v>0</v>
      </c>
    </row>
    <row r="115" spans="2:8" ht="75" customHeight="1">
      <c r="B115" s="8">
        <v>12</v>
      </c>
      <c r="C115" s="147" t="s">
        <v>78</v>
      </c>
      <c r="D115" s="12" t="s">
        <v>63</v>
      </c>
      <c r="E115" s="13" t="s">
        <v>48</v>
      </c>
      <c r="F115" s="46">
        <v>3560</v>
      </c>
      <c r="G115" s="148"/>
      <c r="H115" s="137">
        <f>F115*G115</f>
        <v>0</v>
      </c>
    </row>
    <row r="116" spans="2:8" ht="120" customHeight="1" thickBot="1">
      <c r="B116" s="8">
        <v>13</v>
      </c>
      <c r="C116" s="147" t="s">
        <v>79</v>
      </c>
      <c r="D116" s="12" t="s">
        <v>119</v>
      </c>
      <c r="E116" s="13" t="s">
        <v>48</v>
      </c>
      <c r="F116" s="46">
        <v>35</v>
      </c>
      <c r="G116" s="148"/>
      <c r="H116" s="137">
        <f>F116*G116</f>
        <v>0</v>
      </c>
    </row>
    <row r="117" spans="2:8" ht="19.5" thickBot="1">
      <c r="B117" s="51" t="s">
        <v>20</v>
      </c>
      <c r="C117" s="52"/>
      <c r="D117" s="52"/>
      <c r="E117" s="52"/>
      <c r="F117" s="52"/>
      <c r="G117" s="53"/>
      <c r="H117" s="15">
        <f>SUM(H108:H116)</f>
        <v>0</v>
      </c>
    </row>
    <row r="118" spans="2:8" ht="18.75">
      <c r="B118" s="152"/>
      <c r="C118" s="153"/>
      <c r="D118" s="154" t="s">
        <v>64</v>
      </c>
      <c r="E118" s="155"/>
      <c r="F118" s="155"/>
      <c r="G118" s="155"/>
      <c r="H118" s="156"/>
    </row>
    <row r="119" spans="2:8" ht="18.75">
      <c r="B119" s="157"/>
      <c r="C119" s="25"/>
      <c r="D119" s="158" t="s">
        <v>113</v>
      </c>
      <c r="E119" s="159"/>
      <c r="F119" s="160"/>
      <c r="G119" s="161"/>
      <c r="H119" s="162">
        <f>H95</f>
        <v>0</v>
      </c>
    </row>
    <row r="120" spans="2:8" ht="18.75">
      <c r="B120" s="163"/>
      <c r="C120" s="16"/>
      <c r="D120" s="158" t="s">
        <v>28</v>
      </c>
      <c r="E120" s="159"/>
      <c r="F120" s="160"/>
      <c r="G120" s="161"/>
      <c r="H120" s="164">
        <f>H100</f>
        <v>0</v>
      </c>
    </row>
    <row r="121" spans="2:8" ht="18.75">
      <c r="B121" s="165"/>
      <c r="C121" s="166"/>
      <c r="D121" s="158" t="s">
        <v>29</v>
      </c>
      <c r="E121" s="159"/>
      <c r="F121" s="160"/>
      <c r="G121" s="161"/>
      <c r="H121" s="164">
        <f>H105</f>
        <v>0</v>
      </c>
    </row>
    <row r="122" spans="2:8" ht="19.5" thickBot="1">
      <c r="B122" s="167"/>
      <c r="C122" s="168"/>
      <c r="D122" s="169" t="s">
        <v>84</v>
      </c>
      <c r="E122" s="170"/>
      <c r="F122" s="170"/>
      <c r="G122" s="170"/>
      <c r="H122" s="164">
        <f>H117</f>
        <v>0</v>
      </c>
    </row>
    <row r="123" spans="2:8" ht="19.5" thickBot="1">
      <c r="B123" s="14"/>
      <c r="C123" s="171"/>
      <c r="D123" s="172" t="s">
        <v>65</v>
      </c>
      <c r="E123" s="173"/>
      <c r="F123" s="173" t="s">
        <v>32</v>
      </c>
      <c r="G123" s="173"/>
      <c r="H123" s="174">
        <f>SUM(H119:H122)</f>
        <v>0</v>
      </c>
    </row>
    <row r="124" spans="2:8" ht="19.5" thickBot="1">
      <c r="B124" s="175"/>
      <c r="C124" s="175"/>
      <c r="D124" s="176"/>
      <c r="E124" s="176"/>
      <c r="F124" s="176"/>
      <c r="G124" s="176"/>
      <c r="H124" s="177"/>
    </row>
    <row r="125" spans="1:8" ht="77.25" customHeight="1" thickBot="1">
      <c r="A125" s="3"/>
      <c r="B125" s="106" t="s">
        <v>114</v>
      </c>
      <c r="C125" s="85"/>
      <c r="D125" s="85"/>
      <c r="E125" s="85"/>
      <c r="F125" s="85"/>
      <c r="G125" s="85"/>
      <c r="H125" s="86"/>
    </row>
    <row r="126" spans="1:8" ht="19.5" thickBot="1">
      <c r="A126" s="3"/>
      <c r="B126" s="107" t="s">
        <v>85</v>
      </c>
      <c r="C126" s="108"/>
      <c r="D126" s="108"/>
      <c r="E126" s="108"/>
      <c r="F126" s="108"/>
      <c r="G126" s="108"/>
      <c r="H126" s="109"/>
    </row>
    <row r="127" spans="1:8" ht="18.75" customHeight="1" thickBot="1">
      <c r="A127" s="3"/>
      <c r="B127" s="110" t="s">
        <v>142</v>
      </c>
      <c r="C127" s="111"/>
      <c r="D127" s="111"/>
      <c r="E127" s="111"/>
      <c r="F127" s="111"/>
      <c r="G127" s="111"/>
      <c r="H127" s="112"/>
    </row>
    <row r="128" spans="1:8" ht="18.75">
      <c r="A128" s="3"/>
      <c r="B128" s="113"/>
      <c r="C128" s="114"/>
      <c r="D128" s="115" t="s">
        <v>86</v>
      </c>
      <c r="E128" s="116"/>
      <c r="F128" s="116"/>
      <c r="G128" s="116"/>
      <c r="H128" s="117"/>
    </row>
    <row r="129" spans="1:8" ht="69" customHeight="1">
      <c r="A129" s="3"/>
      <c r="B129" s="118"/>
      <c r="C129" s="41" t="s">
        <v>125</v>
      </c>
      <c r="D129" s="61" t="s">
        <v>126</v>
      </c>
      <c r="E129" s="64"/>
      <c r="F129" s="64"/>
      <c r="G129" s="64"/>
      <c r="H129" s="65"/>
    </row>
    <row r="130" spans="1:8" ht="162.75" customHeight="1">
      <c r="A130" s="3"/>
      <c r="B130" s="118"/>
      <c r="C130" s="41" t="s">
        <v>87</v>
      </c>
      <c r="D130" s="61" t="s">
        <v>88</v>
      </c>
      <c r="E130" s="62"/>
      <c r="F130" s="62"/>
      <c r="G130" s="62"/>
      <c r="H130" s="63"/>
    </row>
    <row r="131" spans="1:8" ht="102" customHeight="1">
      <c r="A131" s="3"/>
      <c r="B131" s="39"/>
      <c r="C131" s="42" t="s">
        <v>127</v>
      </c>
      <c r="D131" s="56" t="s">
        <v>128</v>
      </c>
      <c r="E131" s="56"/>
      <c r="F131" s="56"/>
      <c r="G131" s="56"/>
      <c r="H131" s="57"/>
    </row>
    <row r="132" spans="1:8" ht="81" customHeight="1">
      <c r="A132" s="3"/>
      <c r="B132" s="40"/>
      <c r="C132" s="43" t="s">
        <v>129</v>
      </c>
      <c r="D132" s="56" t="s">
        <v>146</v>
      </c>
      <c r="E132" s="56"/>
      <c r="F132" s="56"/>
      <c r="G132" s="56"/>
      <c r="H132" s="57"/>
    </row>
    <row r="133" spans="1:8" ht="159.75" customHeight="1">
      <c r="A133" s="3"/>
      <c r="B133" s="39"/>
      <c r="C133" s="42" t="s">
        <v>130</v>
      </c>
      <c r="D133" s="56" t="s">
        <v>131</v>
      </c>
      <c r="E133" s="56"/>
      <c r="F133" s="56"/>
      <c r="G133" s="56"/>
      <c r="H133" s="57"/>
    </row>
    <row r="134" spans="1:8" ht="109.5" customHeight="1">
      <c r="A134" s="3"/>
      <c r="B134" s="39"/>
      <c r="C134" s="42" t="s">
        <v>132</v>
      </c>
      <c r="D134" s="56" t="s">
        <v>133</v>
      </c>
      <c r="E134" s="56"/>
      <c r="F134" s="56"/>
      <c r="G134" s="56"/>
      <c r="H134" s="57"/>
    </row>
    <row r="135" spans="1:8" ht="50.25" customHeight="1">
      <c r="A135" s="3"/>
      <c r="B135" s="39"/>
      <c r="C135" s="42" t="s">
        <v>89</v>
      </c>
      <c r="D135" s="56" t="s">
        <v>90</v>
      </c>
      <c r="E135" s="56"/>
      <c r="F135" s="56"/>
      <c r="G135" s="56"/>
      <c r="H135" s="57"/>
    </row>
    <row r="136" spans="1:8" ht="71.25" customHeight="1">
      <c r="A136" s="3"/>
      <c r="B136" s="39"/>
      <c r="C136" s="42" t="s">
        <v>91</v>
      </c>
      <c r="D136" s="61" t="s">
        <v>139</v>
      </c>
      <c r="E136" s="62"/>
      <c r="F136" s="62"/>
      <c r="G136" s="62"/>
      <c r="H136" s="63"/>
    </row>
    <row r="137" spans="1:8" ht="87" customHeight="1">
      <c r="A137" s="3"/>
      <c r="B137" s="39"/>
      <c r="C137" s="44" t="s">
        <v>92</v>
      </c>
      <c r="D137" s="56" t="s">
        <v>140</v>
      </c>
      <c r="E137" s="56"/>
      <c r="F137" s="56"/>
      <c r="G137" s="56"/>
      <c r="H137" s="57"/>
    </row>
    <row r="138" spans="1:8" ht="112.5" customHeight="1">
      <c r="A138" s="3"/>
      <c r="B138" s="39"/>
      <c r="C138" s="42" t="s">
        <v>93</v>
      </c>
      <c r="D138" s="58" t="s">
        <v>94</v>
      </c>
      <c r="E138" s="59"/>
      <c r="F138" s="59"/>
      <c r="G138" s="59"/>
      <c r="H138" s="60"/>
    </row>
    <row r="139" spans="1:8" ht="205.5" customHeight="1">
      <c r="A139" s="3"/>
      <c r="B139" s="39"/>
      <c r="C139" s="42" t="s">
        <v>134</v>
      </c>
      <c r="D139" s="56" t="s">
        <v>135</v>
      </c>
      <c r="E139" s="56"/>
      <c r="F139" s="56"/>
      <c r="G139" s="56"/>
      <c r="H139" s="57"/>
    </row>
    <row r="140" spans="1:8" ht="178.5" customHeight="1">
      <c r="A140" s="3"/>
      <c r="B140" s="39"/>
      <c r="C140" s="42" t="s">
        <v>95</v>
      </c>
      <c r="D140" s="61" t="s">
        <v>96</v>
      </c>
      <c r="E140" s="62"/>
      <c r="F140" s="62"/>
      <c r="G140" s="62"/>
      <c r="H140" s="63"/>
    </row>
    <row r="141" spans="1:8" ht="113.25" customHeight="1">
      <c r="A141" s="3"/>
      <c r="B141" s="39"/>
      <c r="C141" s="42" t="s">
        <v>97</v>
      </c>
      <c r="D141" s="61" t="s">
        <v>98</v>
      </c>
      <c r="E141" s="62"/>
      <c r="F141" s="62"/>
      <c r="G141" s="62"/>
      <c r="H141" s="63"/>
    </row>
    <row r="142" spans="1:8" ht="79.5" customHeight="1">
      <c r="A142" s="3"/>
      <c r="B142" s="40"/>
      <c r="C142" s="43" t="s">
        <v>99</v>
      </c>
      <c r="D142" s="61" t="s">
        <v>141</v>
      </c>
      <c r="E142" s="62"/>
      <c r="F142" s="62"/>
      <c r="G142" s="62"/>
      <c r="H142" s="63"/>
    </row>
    <row r="143" spans="1:8" ht="82.5" customHeight="1" thickBot="1">
      <c r="A143" s="3"/>
      <c r="B143" s="119"/>
      <c r="C143" s="45" t="s">
        <v>136</v>
      </c>
      <c r="D143" s="54" t="s">
        <v>137</v>
      </c>
      <c r="E143" s="54"/>
      <c r="F143" s="54"/>
      <c r="G143" s="54"/>
      <c r="H143" s="55"/>
    </row>
    <row r="144" spans="2:8" s="4" customFormat="1" ht="64.5" customHeight="1">
      <c r="B144" s="178" t="s">
        <v>0</v>
      </c>
      <c r="C144" s="121" t="s">
        <v>1</v>
      </c>
      <c r="D144" s="179" t="s">
        <v>2</v>
      </c>
      <c r="E144" s="179" t="s">
        <v>3</v>
      </c>
      <c r="F144" s="179" t="s">
        <v>100</v>
      </c>
      <c r="G144" s="180" t="s">
        <v>4</v>
      </c>
      <c r="H144" s="181" t="s">
        <v>101</v>
      </c>
    </row>
    <row r="145" spans="2:8" s="4" customFormat="1" ht="22.5" customHeight="1" thickBot="1">
      <c r="B145" s="124">
        <v>1</v>
      </c>
      <c r="C145" s="125">
        <v>2</v>
      </c>
      <c r="D145" s="125">
        <v>3</v>
      </c>
      <c r="E145" s="125">
        <v>4</v>
      </c>
      <c r="F145" s="125">
        <v>5</v>
      </c>
      <c r="G145" s="126">
        <v>6</v>
      </c>
      <c r="H145" s="127">
        <v>7</v>
      </c>
    </row>
    <row r="146" spans="2:8" s="4" customFormat="1" ht="22.5" customHeight="1">
      <c r="B146" s="128"/>
      <c r="C146" s="129"/>
      <c r="D146" s="5" t="s">
        <v>102</v>
      </c>
      <c r="E146" s="182"/>
      <c r="F146" s="183"/>
      <c r="G146" s="131"/>
      <c r="H146" s="184"/>
    </row>
    <row r="147" spans="2:8" s="4" customFormat="1" ht="30.75" customHeight="1">
      <c r="B147" s="124"/>
      <c r="C147" s="133">
        <v>0.1</v>
      </c>
      <c r="D147" s="6" t="s">
        <v>104</v>
      </c>
      <c r="E147" s="134" t="s">
        <v>103</v>
      </c>
      <c r="F147" s="135">
        <v>1</v>
      </c>
      <c r="G147" s="136"/>
      <c r="H147" s="137">
        <f aca="true" t="shared" si="4" ref="H147:H153">F147*G147</f>
        <v>0</v>
      </c>
    </row>
    <row r="148" spans="2:8" s="4" customFormat="1" ht="51.75" customHeight="1">
      <c r="B148" s="124"/>
      <c r="C148" s="133">
        <v>0.2</v>
      </c>
      <c r="D148" s="6" t="s">
        <v>105</v>
      </c>
      <c r="E148" s="134" t="s">
        <v>103</v>
      </c>
      <c r="F148" s="135">
        <v>1</v>
      </c>
      <c r="G148" s="136"/>
      <c r="H148" s="137">
        <f t="shared" si="4"/>
        <v>0</v>
      </c>
    </row>
    <row r="149" spans="2:8" s="4" customFormat="1" ht="24.75" customHeight="1">
      <c r="B149" s="124"/>
      <c r="C149" s="133">
        <v>0.3</v>
      </c>
      <c r="D149" s="6" t="s">
        <v>106</v>
      </c>
      <c r="E149" s="134" t="s">
        <v>103</v>
      </c>
      <c r="F149" s="135">
        <v>1</v>
      </c>
      <c r="G149" s="136"/>
      <c r="H149" s="137">
        <f t="shared" si="4"/>
        <v>0</v>
      </c>
    </row>
    <row r="150" spans="2:8" s="4" customFormat="1" ht="38.25" customHeight="1">
      <c r="B150" s="124"/>
      <c r="C150" s="133">
        <v>0.4</v>
      </c>
      <c r="D150" s="6" t="s">
        <v>107</v>
      </c>
      <c r="E150" s="134" t="s">
        <v>103</v>
      </c>
      <c r="F150" s="135">
        <v>1</v>
      </c>
      <c r="G150" s="136"/>
      <c r="H150" s="137">
        <f t="shared" si="4"/>
        <v>0</v>
      </c>
    </row>
    <row r="151" spans="2:8" s="4" customFormat="1" ht="51" customHeight="1">
      <c r="B151" s="124"/>
      <c r="C151" s="133">
        <v>0.5</v>
      </c>
      <c r="D151" s="6" t="s">
        <v>108</v>
      </c>
      <c r="E151" s="134" t="s">
        <v>103</v>
      </c>
      <c r="F151" s="135">
        <v>1</v>
      </c>
      <c r="G151" s="136"/>
      <c r="H151" s="137">
        <f t="shared" si="4"/>
        <v>0</v>
      </c>
    </row>
    <row r="152" spans="2:8" s="4" customFormat="1" ht="52.5" customHeight="1">
      <c r="B152" s="124"/>
      <c r="C152" s="133">
        <v>0.6</v>
      </c>
      <c r="D152" s="6" t="s">
        <v>109</v>
      </c>
      <c r="E152" s="134" t="s">
        <v>103</v>
      </c>
      <c r="F152" s="135">
        <v>1</v>
      </c>
      <c r="G152" s="136"/>
      <c r="H152" s="137">
        <f t="shared" si="4"/>
        <v>0</v>
      </c>
    </row>
    <row r="153" spans="2:8" s="4" customFormat="1" ht="41.25" customHeight="1" thickBot="1">
      <c r="B153" s="138"/>
      <c r="C153" s="133">
        <v>0.7</v>
      </c>
      <c r="D153" s="31" t="s">
        <v>110</v>
      </c>
      <c r="E153" s="139" t="s">
        <v>103</v>
      </c>
      <c r="F153" s="140">
        <v>1</v>
      </c>
      <c r="G153" s="141"/>
      <c r="H153" s="142">
        <f t="shared" si="4"/>
        <v>0</v>
      </c>
    </row>
    <row r="154" spans="2:8" s="4" customFormat="1" ht="23.25" customHeight="1" thickBot="1">
      <c r="B154" s="92" t="s">
        <v>111</v>
      </c>
      <c r="C154" s="93"/>
      <c r="D154" s="93"/>
      <c r="E154" s="93"/>
      <c r="F154" s="93"/>
      <c r="G154" s="94"/>
      <c r="H154" s="7">
        <f>SUM(H147:H153)</f>
        <v>0</v>
      </c>
    </row>
    <row r="155" spans="2:8" ht="18.75">
      <c r="B155" s="8"/>
      <c r="C155" s="147"/>
      <c r="D155" s="58" t="s">
        <v>5</v>
      </c>
      <c r="E155" s="59"/>
      <c r="F155" s="59"/>
      <c r="G155" s="59"/>
      <c r="H155" s="60"/>
    </row>
    <row r="156" spans="2:8" ht="18.75">
      <c r="B156" s="8">
        <v>1</v>
      </c>
      <c r="C156" s="147" t="s">
        <v>6</v>
      </c>
      <c r="D156" s="12" t="s">
        <v>42</v>
      </c>
      <c r="E156" s="13" t="s">
        <v>112</v>
      </c>
      <c r="F156" s="46">
        <v>830</v>
      </c>
      <c r="G156" s="136"/>
      <c r="H156" s="137">
        <f>F156*G156</f>
        <v>0</v>
      </c>
    </row>
    <row r="157" spans="2:8" ht="75">
      <c r="B157" s="8">
        <v>2</v>
      </c>
      <c r="C157" s="147" t="s">
        <v>7</v>
      </c>
      <c r="D157" s="12" t="s">
        <v>120</v>
      </c>
      <c r="E157" s="13" t="s">
        <v>46</v>
      </c>
      <c r="F157" s="46">
        <v>60</v>
      </c>
      <c r="G157" s="136"/>
      <c r="H157" s="137">
        <f>F157*G157</f>
        <v>0</v>
      </c>
    </row>
    <row r="158" spans="2:8" ht="18.75" customHeight="1" thickBot="1">
      <c r="B158" s="8">
        <v>3</v>
      </c>
      <c r="C158" s="147" t="s">
        <v>8</v>
      </c>
      <c r="D158" s="12" t="s">
        <v>45</v>
      </c>
      <c r="E158" s="13" t="s">
        <v>112</v>
      </c>
      <c r="F158" s="46">
        <v>20</v>
      </c>
      <c r="G158" s="136"/>
      <c r="H158" s="137">
        <f>F158*G158</f>
        <v>0</v>
      </c>
    </row>
    <row r="159" spans="2:8" ht="21.75" customHeight="1" thickBot="1">
      <c r="B159" s="92" t="s">
        <v>10</v>
      </c>
      <c r="C159" s="93"/>
      <c r="D159" s="93"/>
      <c r="E159" s="93"/>
      <c r="F159" s="93"/>
      <c r="G159" s="94"/>
      <c r="H159" s="15">
        <f>SUM(H156:H158)</f>
        <v>0</v>
      </c>
    </row>
    <row r="160" spans="2:8" ht="18.75">
      <c r="B160" s="11"/>
      <c r="C160" s="25"/>
      <c r="D160" s="78" t="s">
        <v>11</v>
      </c>
      <c r="E160" s="79"/>
      <c r="F160" s="79"/>
      <c r="G160" s="79"/>
      <c r="H160" s="80"/>
    </row>
    <row r="161" spans="2:8" ht="18.75">
      <c r="B161" s="8"/>
      <c r="C161" s="16"/>
      <c r="D161" s="17" t="s">
        <v>12</v>
      </c>
      <c r="E161" s="18"/>
      <c r="F161" s="19"/>
      <c r="G161" s="20"/>
      <c r="H161" s="21"/>
    </row>
    <row r="162" spans="2:8" ht="128.25" customHeight="1">
      <c r="B162" s="8">
        <v>4</v>
      </c>
      <c r="C162" s="147" t="s">
        <v>13</v>
      </c>
      <c r="D162" s="12" t="s">
        <v>116</v>
      </c>
      <c r="E162" s="13" t="s">
        <v>46</v>
      </c>
      <c r="F162" s="46">
        <v>1670</v>
      </c>
      <c r="G162" s="33"/>
      <c r="H162" s="24">
        <f>F162*G162</f>
        <v>0</v>
      </c>
    </row>
    <row r="163" spans="2:8" ht="30.75" customHeight="1" thickBot="1">
      <c r="B163" s="8">
        <v>5</v>
      </c>
      <c r="C163" s="147" t="s">
        <v>14</v>
      </c>
      <c r="D163" s="12" t="s">
        <v>47</v>
      </c>
      <c r="E163" s="13" t="s">
        <v>48</v>
      </c>
      <c r="F163" s="46">
        <v>3900</v>
      </c>
      <c r="G163" s="136"/>
      <c r="H163" s="24">
        <f>F163*G163</f>
        <v>0</v>
      </c>
    </row>
    <row r="164" spans="2:8" ht="21.75" customHeight="1" thickBot="1">
      <c r="B164" s="92" t="s">
        <v>16</v>
      </c>
      <c r="C164" s="93"/>
      <c r="D164" s="93"/>
      <c r="E164" s="93"/>
      <c r="F164" s="93"/>
      <c r="G164" s="94"/>
      <c r="H164" s="15">
        <f>SUM(H162:H163)</f>
        <v>0</v>
      </c>
    </row>
    <row r="165" spans="2:8" ht="18.75">
      <c r="B165" s="11"/>
      <c r="C165" s="25"/>
      <c r="D165" s="81" t="s">
        <v>17</v>
      </c>
      <c r="E165" s="82"/>
      <c r="F165" s="82"/>
      <c r="G165" s="82"/>
      <c r="H165" s="83"/>
    </row>
    <row r="166" spans="2:8" ht="75.75" customHeight="1">
      <c r="B166" s="8">
        <v>6</v>
      </c>
      <c r="C166" s="147" t="s">
        <v>18</v>
      </c>
      <c r="D166" s="12" t="s">
        <v>66</v>
      </c>
      <c r="E166" s="13" t="s">
        <v>48</v>
      </c>
      <c r="F166" s="46">
        <v>540</v>
      </c>
      <c r="G166" s="136"/>
      <c r="H166" s="24">
        <f>F166*G166</f>
        <v>0</v>
      </c>
    </row>
    <row r="167" spans="2:8" ht="121.5" customHeight="1" thickBot="1">
      <c r="B167" s="9">
        <v>7</v>
      </c>
      <c r="C167" s="185" t="s">
        <v>19</v>
      </c>
      <c r="D167" s="186" t="s">
        <v>121</v>
      </c>
      <c r="E167" s="32" t="s">
        <v>112</v>
      </c>
      <c r="F167" s="47">
        <v>6</v>
      </c>
      <c r="G167" s="141"/>
      <c r="H167" s="34">
        <f>F167*G167</f>
        <v>0</v>
      </c>
    </row>
    <row r="168" spans="2:8" ht="22.5" customHeight="1" thickBot="1">
      <c r="B168" s="92" t="s">
        <v>20</v>
      </c>
      <c r="C168" s="93"/>
      <c r="D168" s="93"/>
      <c r="E168" s="93"/>
      <c r="F168" s="93"/>
      <c r="G168" s="94"/>
      <c r="H168" s="15">
        <f>SUM(H166:H167)</f>
        <v>0</v>
      </c>
    </row>
    <row r="169" spans="2:8" ht="18.75">
      <c r="B169" s="11"/>
      <c r="C169" s="25"/>
      <c r="D169" s="68" t="s">
        <v>21</v>
      </c>
      <c r="E169" s="69"/>
      <c r="F169" s="69"/>
      <c r="G169" s="69"/>
      <c r="H169" s="70"/>
    </row>
    <row r="170" spans="2:8" ht="18.75">
      <c r="B170" s="8"/>
      <c r="C170" s="26"/>
      <c r="D170" s="27" t="s">
        <v>49</v>
      </c>
      <c r="E170" s="28"/>
      <c r="F170" s="19"/>
      <c r="G170" s="35"/>
      <c r="H170" s="30"/>
    </row>
    <row r="171" spans="2:8" ht="45" customHeight="1">
      <c r="B171" s="8">
        <v>8</v>
      </c>
      <c r="C171" s="147" t="s">
        <v>22</v>
      </c>
      <c r="D171" s="12" t="s">
        <v>50</v>
      </c>
      <c r="E171" s="13" t="s">
        <v>112</v>
      </c>
      <c r="F171" s="46">
        <v>20</v>
      </c>
      <c r="G171" s="136"/>
      <c r="H171" s="137">
        <f>F171*G171</f>
        <v>0</v>
      </c>
    </row>
    <row r="172" spans="2:8" ht="133.5" customHeight="1">
      <c r="B172" s="8">
        <v>9</v>
      </c>
      <c r="C172" s="147" t="s">
        <v>23</v>
      </c>
      <c r="D172" s="6" t="s">
        <v>118</v>
      </c>
      <c r="E172" s="13" t="s">
        <v>48</v>
      </c>
      <c r="F172" s="46">
        <v>10</v>
      </c>
      <c r="G172" s="136"/>
      <c r="H172" s="137">
        <f>F172*G172</f>
        <v>0</v>
      </c>
    </row>
    <row r="173" spans="2:8" ht="113.25" customHeight="1">
      <c r="B173" s="8">
        <v>10</v>
      </c>
      <c r="C173" s="147" t="s">
        <v>24</v>
      </c>
      <c r="D173" s="6" t="s">
        <v>51</v>
      </c>
      <c r="E173" s="13" t="s">
        <v>46</v>
      </c>
      <c r="F173" s="46">
        <v>1220</v>
      </c>
      <c r="G173" s="136"/>
      <c r="H173" s="137">
        <f>F173*G173</f>
        <v>0</v>
      </c>
    </row>
    <row r="174" spans="2:8" ht="39" customHeight="1">
      <c r="B174" s="8">
        <v>11</v>
      </c>
      <c r="C174" s="147" t="s">
        <v>25</v>
      </c>
      <c r="D174" s="6" t="s">
        <v>67</v>
      </c>
      <c r="E174" s="13" t="s">
        <v>48</v>
      </c>
      <c r="F174" s="46">
        <v>2830</v>
      </c>
      <c r="G174" s="136"/>
      <c r="H174" s="137">
        <f>F174*G174</f>
        <v>0</v>
      </c>
    </row>
    <row r="175" spans="2:8" ht="75.75" thickBot="1">
      <c r="B175" s="8">
        <v>12</v>
      </c>
      <c r="C175" s="147" t="s">
        <v>26</v>
      </c>
      <c r="D175" s="6" t="s">
        <v>124</v>
      </c>
      <c r="E175" s="13" t="s">
        <v>48</v>
      </c>
      <c r="F175" s="46">
        <v>540</v>
      </c>
      <c r="G175" s="136"/>
      <c r="H175" s="137">
        <f>F175*G175</f>
        <v>0</v>
      </c>
    </row>
    <row r="176" spans="2:8" ht="21.75" customHeight="1" thickBot="1">
      <c r="B176" s="92" t="s">
        <v>27</v>
      </c>
      <c r="C176" s="93"/>
      <c r="D176" s="93"/>
      <c r="E176" s="93"/>
      <c r="F176" s="93"/>
      <c r="G176" s="94"/>
      <c r="H176" s="15">
        <f>SUM(H171:H175)</f>
        <v>0</v>
      </c>
    </row>
    <row r="177" spans="2:8" ht="18.75">
      <c r="B177" s="152"/>
      <c r="C177" s="153"/>
      <c r="D177" s="154" t="s">
        <v>122</v>
      </c>
      <c r="E177" s="155"/>
      <c r="F177" s="155"/>
      <c r="G177" s="155"/>
      <c r="H177" s="156"/>
    </row>
    <row r="178" spans="2:8" ht="18.75">
      <c r="B178" s="157"/>
      <c r="C178" s="25"/>
      <c r="D178" s="158" t="s">
        <v>113</v>
      </c>
      <c r="E178" s="187"/>
      <c r="F178" s="187"/>
      <c r="G178" s="187"/>
      <c r="H178" s="162">
        <f>H154</f>
        <v>0</v>
      </c>
    </row>
    <row r="179" spans="2:8" ht="18.75">
      <c r="B179" s="163"/>
      <c r="C179" s="16"/>
      <c r="D179" s="158" t="s">
        <v>28</v>
      </c>
      <c r="E179" s="159"/>
      <c r="F179" s="160"/>
      <c r="G179" s="161"/>
      <c r="H179" s="164">
        <f>H159</f>
        <v>0</v>
      </c>
    </row>
    <row r="180" spans="2:8" ht="18.75">
      <c r="B180" s="165"/>
      <c r="C180" s="166"/>
      <c r="D180" s="158" t="s">
        <v>29</v>
      </c>
      <c r="E180" s="159"/>
      <c r="F180" s="160"/>
      <c r="G180" s="161"/>
      <c r="H180" s="164">
        <f>H164</f>
        <v>0</v>
      </c>
    </row>
    <row r="181" spans="2:8" ht="18.75">
      <c r="B181" s="167"/>
      <c r="C181" s="168"/>
      <c r="D181" s="158" t="s">
        <v>30</v>
      </c>
      <c r="E181" s="159"/>
      <c r="F181" s="160"/>
      <c r="G181" s="161"/>
      <c r="H181" s="164">
        <f>H168</f>
        <v>0</v>
      </c>
    </row>
    <row r="182" spans="2:8" ht="19.5" thickBot="1">
      <c r="B182" s="167"/>
      <c r="C182" s="168"/>
      <c r="D182" s="169" t="s">
        <v>31</v>
      </c>
      <c r="E182" s="170"/>
      <c r="F182" s="170"/>
      <c r="G182" s="170"/>
      <c r="H182" s="164">
        <f>H176</f>
        <v>0</v>
      </c>
    </row>
    <row r="183" spans="2:8" ht="19.5" thickBot="1">
      <c r="B183" s="14"/>
      <c r="C183" s="171"/>
      <c r="D183" s="172" t="s">
        <v>68</v>
      </c>
      <c r="E183" s="173"/>
      <c r="F183" s="173" t="s">
        <v>32</v>
      </c>
      <c r="G183" s="173"/>
      <c r="H183" s="174">
        <f>SUM(H178:H182)</f>
        <v>0</v>
      </c>
    </row>
    <row r="184" spans="2:8" ht="19.5" thickBot="1">
      <c r="B184" s="188"/>
      <c r="C184" s="188"/>
      <c r="D184" s="189"/>
      <c r="E184" s="190"/>
      <c r="G184" s="192"/>
      <c r="H184" s="193"/>
    </row>
    <row r="185" spans="2:8" ht="19.5" thickBot="1">
      <c r="B185" s="194" t="s">
        <v>69</v>
      </c>
      <c r="C185" s="195"/>
      <c r="D185" s="195"/>
      <c r="E185" s="195"/>
      <c r="F185" s="195"/>
      <c r="G185" s="195"/>
      <c r="H185" s="196"/>
    </row>
    <row r="186" spans="2:8" ht="19.5" thickBot="1">
      <c r="B186" s="197">
        <v>1</v>
      </c>
      <c r="C186" s="198"/>
      <c r="D186" s="199" t="s">
        <v>70</v>
      </c>
      <c r="E186" s="200"/>
      <c r="F186" s="200" t="s">
        <v>32</v>
      </c>
      <c r="G186" s="200"/>
      <c r="H186" s="201">
        <f>H64</f>
        <v>0</v>
      </c>
    </row>
    <row r="187" spans="2:8" ht="19.5" thickBot="1">
      <c r="B187" s="197">
        <v>2</v>
      </c>
      <c r="C187" s="198"/>
      <c r="D187" s="199" t="s">
        <v>71</v>
      </c>
      <c r="E187" s="200"/>
      <c r="F187" s="200" t="s">
        <v>32</v>
      </c>
      <c r="G187" s="200"/>
      <c r="H187" s="201">
        <f>H123</f>
        <v>0</v>
      </c>
    </row>
    <row r="188" spans="2:8" ht="19.5" thickBot="1">
      <c r="B188" s="197">
        <v>3</v>
      </c>
      <c r="C188" s="198"/>
      <c r="D188" s="199" t="s">
        <v>123</v>
      </c>
      <c r="E188" s="200"/>
      <c r="F188" s="200" t="s">
        <v>32</v>
      </c>
      <c r="G188" s="200"/>
      <c r="H188" s="201">
        <f>H183</f>
        <v>0</v>
      </c>
    </row>
    <row r="189" spans="2:8" ht="19.5" thickBot="1">
      <c r="B189" s="197"/>
      <c r="C189" s="202"/>
      <c r="D189" s="203" t="s">
        <v>72</v>
      </c>
      <c r="E189" s="204"/>
      <c r="F189" s="204"/>
      <c r="G189" s="204"/>
      <c r="H189" s="201">
        <f>SUM(H186:H188)</f>
        <v>0</v>
      </c>
    </row>
    <row r="191" spans="4:8" ht="18.75">
      <c r="D191" s="206" t="s">
        <v>33</v>
      </c>
      <c r="E191" s="207"/>
      <c r="F191" s="208"/>
      <c r="G191" s="209"/>
      <c r="H191" s="210"/>
    </row>
    <row r="192" spans="4:8" ht="18.75">
      <c r="D192" s="206" t="s">
        <v>34</v>
      </c>
      <c r="E192" s="207"/>
      <c r="F192" s="208"/>
      <c r="G192" s="209"/>
      <c r="H192" s="210"/>
    </row>
    <row r="193" spans="4:8" ht="18.75">
      <c r="D193" s="206" t="s">
        <v>35</v>
      </c>
      <c r="E193" s="207"/>
      <c r="F193" s="208"/>
      <c r="G193" s="209"/>
      <c r="H193" s="210"/>
    </row>
  </sheetData>
  <sheetProtection/>
  <mergeCells count="99">
    <mergeCell ref="B154:G154"/>
    <mergeCell ref="B176:G176"/>
    <mergeCell ref="B164:G164"/>
    <mergeCell ref="B168:G168"/>
    <mergeCell ref="B159:G159"/>
    <mergeCell ref="D31:H31"/>
    <mergeCell ref="D75:H75"/>
    <mergeCell ref="D96:H96"/>
    <mergeCell ref="D82:H82"/>
    <mergeCell ref="B95:G95"/>
    <mergeCell ref="B100:G100"/>
    <mergeCell ref="B68:H68"/>
    <mergeCell ref="D69:H69"/>
    <mergeCell ref="D59:G59"/>
    <mergeCell ref="D63:G63"/>
    <mergeCell ref="D76:H76"/>
    <mergeCell ref="D74:H74"/>
    <mergeCell ref="B1:H1"/>
    <mergeCell ref="B2:H2"/>
    <mergeCell ref="B3:H3"/>
    <mergeCell ref="D4:H4"/>
    <mergeCell ref="D7:H7"/>
    <mergeCell ref="B30:G30"/>
    <mergeCell ref="B36:G36"/>
    <mergeCell ref="D8:H8"/>
    <mergeCell ref="D5:H5"/>
    <mergeCell ref="D6:H6"/>
    <mergeCell ref="D37:H37"/>
    <mergeCell ref="D42:G42"/>
    <mergeCell ref="D101:H101"/>
    <mergeCell ref="D13:H13"/>
    <mergeCell ref="D14:H14"/>
    <mergeCell ref="D15:H15"/>
    <mergeCell ref="D16:H16"/>
    <mergeCell ref="D106:H106"/>
    <mergeCell ref="D64:G64"/>
    <mergeCell ref="D87:H87"/>
    <mergeCell ref="D81:H81"/>
    <mergeCell ref="B66:H66"/>
    <mergeCell ref="B67:H67"/>
    <mergeCell ref="D83:H83"/>
    <mergeCell ref="D84:H84"/>
    <mergeCell ref="B105:G105"/>
    <mergeCell ref="D71:H71"/>
    <mergeCell ref="D155:H155"/>
    <mergeCell ref="D160:H160"/>
    <mergeCell ref="D165:H165"/>
    <mergeCell ref="D177:G177"/>
    <mergeCell ref="D182:G182"/>
    <mergeCell ref="D183:G183"/>
    <mergeCell ref="B185:H185"/>
    <mergeCell ref="D169:H169"/>
    <mergeCell ref="B189:C189"/>
    <mergeCell ref="D189:G189"/>
    <mergeCell ref="B186:C186"/>
    <mergeCell ref="D186:G186"/>
    <mergeCell ref="B187:C187"/>
    <mergeCell ref="D187:G187"/>
    <mergeCell ref="B188:C188"/>
    <mergeCell ref="D188:G188"/>
    <mergeCell ref="D9:H9"/>
    <mergeCell ref="D10:H10"/>
    <mergeCell ref="D11:H11"/>
    <mergeCell ref="D12:H12"/>
    <mergeCell ref="D17:H17"/>
    <mergeCell ref="D18:H18"/>
    <mergeCell ref="D19:H19"/>
    <mergeCell ref="D78:H78"/>
    <mergeCell ref="D79:H79"/>
    <mergeCell ref="D80:H80"/>
    <mergeCell ref="D70:H70"/>
    <mergeCell ref="D77:H77"/>
    <mergeCell ref="D43:H43"/>
    <mergeCell ref="D58:G58"/>
    <mergeCell ref="D72:H72"/>
    <mergeCell ref="D73:H73"/>
    <mergeCell ref="D123:G123"/>
    <mergeCell ref="D118:G118"/>
    <mergeCell ref="D122:G122"/>
    <mergeCell ref="B127:H127"/>
    <mergeCell ref="D128:H128"/>
    <mergeCell ref="B126:H126"/>
    <mergeCell ref="B125:H125"/>
    <mergeCell ref="D133:H133"/>
    <mergeCell ref="D134:H134"/>
    <mergeCell ref="D135:H135"/>
    <mergeCell ref="D136:H136"/>
    <mergeCell ref="D129:H129"/>
    <mergeCell ref="D130:H130"/>
    <mergeCell ref="B117:G117"/>
    <mergeCell ref="D143:H143"/>
    <mergeCell ref="D137:H137"/>
    <mergeCell ref="D138:H138"/>
    <mergeCell ref="D139:H139"/>
    <mergeCell ref="D140:H140"/>
    <mergeCell ref="D141:H141"/>
    <mergeCell ref="D142:H142"/>
    <mergeCell ref="D131:H131"/>
    <mergeCell ref="D132:H132"/>
  </mergeCells>
  <printOptions/>
  <pageMargins left="0.7" right="0.7" top="0.75" bottom="0.75" header="0.3" footer="0.3"/>
  <pageSetup fitToHeight="0" fitToWidth="1" horizontalDpi="600" verticalDpi="600" orientation="portrait"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B2:H7"/>
  <sheetViews>
    <sheetView zoomScalePageLayoutView="0" workbookViewId="0" topLeftCell="A1">
      <selection activeCell="H14" sqref="H14"/>
    </sheetView>
  </sheetViews>
  <sheetFormatPr defaultColWidth="9.140625" defaultRowHeight="15"/>
  <cols>
    <col min="2" max="6" width="9.140625" style="37" customWidth="1"/>
    <col min="7" max="7" width="15.28125" style="37" customWidth="1"/>
    <col min="8" max="8" width="24.8515625" style="37" customWidth="1"/>
  </cols>
  <sheetData>
    <row r="1" ht="16.5" thickBot="1"/>
    <row r="2" spans="2:8" ht="100.5" customHeight="1" thickBot="1">
      <c r="B2" s="100" t="s">
        <v>114</v>
      </c>
      <c r="C2" s="101"/>
      <c r="D2" s="101"/>
      <c r="E2" s="101"/>
      <c r="F2" s="101"/>
      <c r="G2" s="101"/>
      <c r="H2" s="102"/>
    </row>
    <row r="3" spans="2:8" ht="27.75" customHeight="1" thickBot="1">
      <c r="B3" s="103" t="s">
        <v>37</v>
      </c>
      <c r="C3" s="104"/>
      <c r="D3" s="104"/>
      <c r="E3" s="104"/>
      <c r="F3" s="104"/>
      <c r="G3" s="104"/>
      <c r="H3" s="105"/>
    </row>
    <row r="4" spans="2:8" ht="25.5" customHeight="1" thickBot="1">
      <c r="B4" s="95" t="s">
        <v>36</v>
      </c>
      <c r="C4" s="99"/>
      <c r="D4" s="99"/>
      <c r="E4" s="99"/>
      <c r="F4" s="99"/>
      <c r="G4" s="99"/>
      <c r="H4" s="38">
        <f>'Општина Кичево'!H189</f>
        <v>0</v>
      </c>
    </row>
    <row r="5" spans="2:8" ht="27.75" customHeight="1" thickBot="1">
      <c r="B5" s="95" t="s">
        <v>38</v>
      </c>
      <c r="C5" s="96"/>
      <c r="D5" s="96"/>
      <c r="E5" s="96"/>
      <c r="F5" s="96"/>
      <c r="G5" s="96"/>
      <c r="H5" s="38">
        <f>SUM(H4:H4)</f>
        <v>0</v>
      </c>
    </row>
    <row r="6" spans="2:8" ht="42" customHeight="1" thickBot="1">
      <c r="B6" s="97" t="s">
        <v>39</v>
      </c>
      <c r="C6" s="98"/>
      <c r="D6" s="98"/>
      <c r="E6" s="98"/>
      <c r="F6" s="98"/>
      <c r="G6" s="98"/>
      <c r="H6" s="36">
        <f>H5*10%</f>
        <v>0</v>
      </c>
    </row>
    <row r="7" spans="2:8" ht="27" customHeight="1" thickBot="1">
      <c r="B7" s="95" t="s">
        <v>40</v>
      </c>
      <c r="C7" s="99"/>
      <c r="D7" s="99"/>
      <c r="E7" s="99"/>
      <c r="F7" s="99"/>
      <c r="G7" s="99"/>
      <c r="H7" s="36">
        <f>H5+H6</f>
        <v>0</v>
      </c>
    </row>
  </sheetData>
  <sheetProtection/>
  <mergeCells count="6">
    <mergeCell ref="B5:G5"/>
    <mergeCell ref="B6:G6"/>
    <mergeCell ref="B7:G7"/>
    <mergeCell ref="B2:H2"/>
    <mergeCell ref="B3:H3"/>
    <mergeCell ref="B4:G4"/>
  </mergeCells>
  <printOptions/>
  <pageMargins left="0.7" right="0.7" top="0.75" bottom="0.75" header="0.3" footer="0.3"/>
  <pageSetup fitToHeight="0"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Irena Paunovikj</cp:lastModifiedBy>
  <cp:lastPrinted>2021-02-02T09:11:22Z</cp:lastPrinted>
  <dcterms:created xsi:type="dcterms:W3CDTF">2020-01-03T12:32:25Z</dcterms:created>
  <dcterms:modified xsi:type="dcterms:W3CDTF">2021-02-17T08:32:43Z</dcterms:modified>
  <cp:category/>
  <cp:version/>
  <cp:contentType/>
  <cp:contentStatus/>
</cp:coreProperties>
</file>